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45" yWindow="0" windowWidth="17400" windowHeight="3315" tabRatio="722"/>
  </bookViews>
  <sheets>
    <sheet name="Оглавление" sheetId="18" r:id="rId1"/>
    <sheet name="Столы промышленные" sheetId="10" r:id="rId2"/>
    <sheet name="Верстаки" sheetId="19" r:id="rId3"/>
    <sheet name="Тумбочки и шкафы инструм." sheetId="20" r:id="rId4"/>
    <sheet name="Стеллажи" sheetId="21" r:id="rId5"/>
    <sheet name="Навесные аксессуары" sheetId="16" r:id="rId6"/>
  </sheets>
  <definedNames>
    <definedName name="_1_8" localSheetId="2">#REF!</definedName>
    <definedName name="_1_8" localSheetId="5">#REF!</definedName>
    <definedName name="_1_8" localSheetId="0">#REF!</definedName>
    <definedName name="_1_8" localSheetId="4">#REF!</definedName>
    <definedName name="_1_8" localSheetId="1">#REF!</definedName>
    <definedName name="_1_8" localSheetId="3">#REF!</definedName>
    <definedName name="_1_8">#REF!</definedName>
    <definedName name="_19_1_10" localSheetId="2">#REF!</definedName>
    <definedName name="_19_1_10" localSheetId="5">#REF!</definedName>
    <definedName name="_19_1_10" localSheetId="0">#REF!</definedName>
    <definedName name="_19_1_10" localSheetId="4">#REF!</definedName>
    <definedName name="_19_1_10" localSheetId="1">#REF!</definedName>
    <definedName name="_19_1_10" localSheetId="3">#REF!</definedName>
    <definedName name="_19_1_10">#REF!</definedName>
    <definedName name="_19_1_11" localSheetId="2">#REF!</definedName>
    <definedName name="_19_1_11" localSheetId="5">#REF!</definedName>
    <definedName name="_19_1_11" localSheetId="0">#REF!</definedName>
    <definedName name="_19_1_11" localSheetId="4">#REF!</definedName>
    <definedName name="_19_1_11" localSheetId="1">#REF!</definedName>
    <definedName name="_19_1_11" localSheetId="3">#REF!</definedName>
    <definedName name="_19_1_11">#REF!</definedName>
    <definedName name="_19_1_2" localSheetId="2">#REF!</definedName>
    <definedName name="_19_1_2" localSheetId="5">#REF!</definedName>
    <definedName name="_19_1_2" localSheetId="0">#REF!</definedName>
    <definedName name="_19_1_2" localSheetId="4">#REF!</definedName>
    <definedName name="_19_1_2" localSheetId="1">#REF!</definedName>
    <definedName name="_19_1_2" localSheetId="3">#REF!</definedName>
    <definedName name="_19_1_2">#REF!</definedName>
    <definedName name="_19_1_3" localSheetId="2">#REF!</definedName>
    <definedName name="_19_1_3" localSheetId="5">#REF!</definedName>
    <definedName name="_19_1_3" localSheetId="0">#REF!</definedName>
    <definedName name="_19_1_3" localSheetId="4">#REF!</definedName>
    <definedName name="_19_1_3" localSheetId="1">#REF!</definedName>
    <definedName name="_19_1_3" localSheetId="3">#REF!</definedName>
    <definedName name="_19_1_3">#REF!</definedName>
    <definedName name="_19_1_6" localSheetId="2">#REF!</definedName>
    <definedName name="_19_1_6" localSheetId="5">#REF!</definedName>
    <definedName name="_19_1_6" localSheetId="0">#REF!</definedName>
    <definedName name="_19_1_6" localSheetId="4">#REF!</definedName>
    <definedName name="_19_1_6" localSheetId="1">#REF!</definedName>
    <definedName name="_19_1_6" localSheetId="3">#REF!</definedName>
    <definedName name="_19_1_6">#REF!</definedName>
    <definedName name="_19_1_7" localSheetId="2">#REF!</definedName>
    <definedName name="_19_1_7" localSheetId="5">#REF!</definedName>
    <definedName name="_19_1_7" localSheetId="0">#REF!</definedName>
    <definedName name="_19_1_7" localSheetId="4">#REF!</definedName>
    <definedName name="_19_1_7" localSheetId="1">#REF!</definedName>
    <definedName name="_19_1_7" localSheetId="3">#REF!</definedName>
    <definedName name="_19_1_7">#REF!</definedName>
    <definedName name="_19_1_8" localSheetId="2">#REF!</definedName>
    <definedName name="_19_1_8" localSheetId="5">#REF!</definedName>
    <definedName name="_19_1_8" localSheetId="0">#REF!</definedName>
    <definedName name="_19_1_8" localSheetId="4">#REF!</definedName>
    <definedName name="_19_1_8" localSheetId="1">#REF!</definedName>
    <definedName name="_19_1_8" localSheetId="3">#REF!</definedName>
    <definedName name="_19_1_8">#REF!</definedName>
    <definedName name="_19_10" localSheetId="2">#REF!</definedName>
    <definedName name="_19_10" localSheetId="5">#REF!</definedName>
    <definedName name="_19_10" localSheetId="0">#REF!</definedName>
    <definedName name="_19_10" localSheetId="4">#REF!</definedName>
    <definedName name="_19_10" localSheetId="1">#REF!</definedName>
    <definedName name="_19_10" localSheetId="3">#REF!</definedName>
    <definedName name="_19_10">#REF!</definedName>
    <definedName name="_19_11" localSheetId="2">#REF!</definedName>
    <definedName name="_19_11" localSheetId="5">#REF!</definedName>
    <definedName name="_19_11" localSheetId="0">#REF!</definedName>
    <definedName name="_19_11" localSheetId="4">#REF!</definedName>
    <definedName name="_19_11" localSheetId="1">#REF!</definedName>
    <definedName name="_19_11" localSheetId="3">#REF!</definedName>
    <definedName name="_19_11">#REF!</definedName>
    <definedName name="_74" localSheetId="2">Верстаки!#REF!</definedName>
    <definedName name="_74" localSheetId="5">'Навесные аксессуары'!#REF!</definedName>
    <definedName name="_74" localSheetId="0">Оглавление!#REF!</definedName>
    <definedName name="_74" localSheetId="4">Стеллажи!#REF!</definedName>
    <definedName name="_74" localSheetId="1">'Столы промышленные'!#REF!</definedName>
    <definedName name="_74" localSheetId="3">'Тумбочки и шкафы инструм.'!#REF!</definedName>
    <definedName name="acc_10" localSheetId="2">#REF!</definedName>
    <definedName name="acc_10" localSheetId="5">#REF!</definedName>
    <definedName name="acc_10" localSheetId="0">#REF!</definedName>
    <definedName name="acc_10" localSheetId="4">#REF!</definedName>
    <definedName name="acc_10" localSheetId="1">#REF!</definedName>
    <definedName name="acc_10" localSheetId="3">#REF!</definedName>
    <definedName name="acc_10">#REF!</definedName>
    <definedName name="acc_11" localSheetId="2">#REF!</definedName>
    <definedName name="acc_11" localSheetId="5">#REF!</definedName>
    <definedName name="acc_11" localSheetId="0">#REF!</definedName>
    <definedName name="acc_11" localSheetId="4">#REF!</definedName>
    <definedName name="acc_11" localSheetId="1">#REF!</definedName>
    <definedName name="acc_11" localSheetId="3">#REF!</definedName>
    <definedName name="acc_11">#REF!</definedName>
    <definedName name="gar" localSheetId="2">Верстаки!#REF!</definedName>
    <definedName name="gar" localSheetId="5">'Навесные аксессуары'!#REF!</definedName>
    <definedName name="gar" localSheetId="0">Оглавление!#REF!</definedName>
    <definedName name="gar" localSheetId="4">Стеллажи!#REF!</definedName>
    <definedName name="gar" localSheetId="1">'Столы промышленные'!#REF!</definedName>
    <definedName name="gar" localSheetId="3">'Тумбочки и шкафы инструм.'!#REF!</definedName>
    <definedName name="ins_10" localSheetId="2">#REF!</definedName>
    <definedName name="ins_10" localSheetId="5">#REF!</definedName>
    <definedName name="ins_10" localSheetId="0">#REF!</definedName>
    <definedName name="ins_10" localSheetId="4">#REF!</definedName>
    <definedName name="ins_10" localSheetId="1">#REF!</definedName>
    <definedName name="ins_10" localSheetId="3">#REF!</definedName>
    <definedName name="ins_10">#REF!</definedName>
    <definedName name="ins_11" localSheetId="2">#REF!</definedName>
    <definedName name="ins_11" localSheetId="5">#REF!</definedName>
    <definedName name="ins_11" localSheetId="0">#REF!</definedName>
    <definedName name="ins_11" localSheetId="4">#REF!</definedName>
    <definedName name="ins_11" localSheetId="1">#REF!</definedName>
    <definedName name="ins_11" localSheetId="3">#REF!</definedName>
    <definedName name="ins_11">#REF!</definedName>
    <definedName name="ins_6" localSheetId="2">#REF!</definedName>
    <definedName name="ins_6" localSheetId="5">#REF!</definedName>
    <definedName name="ins_6" localSheetId="0">#REF!</definedName>
    <definedName name="ins_6" localSheetId="4">#REF!</definedName>
    <definedName name="ins_6" localSheetId="1">#REF!</definedName>
    <definedName name="ins_6" localSheetId="3">#REF!</definedName>
    <definedName name="ins_6">#REF!</definedName>
    <definedName name="ins_7" localSheetId="2">#REF!</definedName>
    <definedName name="ins_7" localSheetId="5">#REF!</definedName>
    <definedName name="ins_7" localSheetId="0">#REF!</definedName>
    <definedName name="ins_7" localSheetId="4">#REF!</definedName>
    <definedName name="ins_7" localSheetId="1">#REF!</definedName>
    <definedName name="ins_7" localSheetId="3">#REF!</definedName>
    <definedName name="ins_7">#REF!</definedName>
    <definedName name="instrument_6" localSheetId="2">#REF!</definedName>
    <definedName name="instrument_6" localSheetId="5">#REF!</definedName>
    <definedName name="instrument_6" localSheetId="0">#REF!</definedName>
    <definedName name="instrument_6" localSheetId="4">#REF!</definedName>
    <definedName name="instrument_6" localSheetId="1">#REF!</definedName>
    <definedName name="instrument_6" localSheetId="3">#REF!</definedName>
    <definedName name="instrument_6">#REF!</definedName>
    <definedName name="optic_7" localSheetId="2">#REF!</definedName>
    <definedName name="optic_7" localSheetId="5">#REF!</definedName>
    <definedName name="optic_7" localSheetId="0">#REF!</definedName>
    <definedName name="optic_7" localSheetId="4">#REF!</definedName>
    <definedName name="optic_7" localSheetId="1">#REF!</definedName>
    <definedName name="optic_7" localSheetId="3">#REF!</definedName>
    <definedName name="optic_7">#REF!</definedName>
    <definedName name="pk_1_9" localSheetId="2">#REF!</definedName>
    <definedName name="pk_1_9" localSheetId="5">#REF!</definedName>
    <definedName name="pk_1_9" localSheetId="0">#REF!</definedName>
    <definedName name="pk_1_9" localSheetId="4">#REF!</definedName>
    <definedName name="pk_1_9" localSheetId="1">#REF!</definedName>
    <definedName name="pk_1_9" localSheetId="3">#REF!</definedName>
    <definedName name="pk_1_9">#REF!</definedName>
    <definedName name="pl_10" localSheetId="2">#REF!</definedName>
    <definedName name="pl_10" localSheetId="5">#REF!</definedName>
    <definedName name="pl_10" localSheetId="0">#REF!</definedName>
    <definedName name="pl_10" localSheetId="4">#REF!</definedName>
    <definedName name="pl_10" localSheetId="1">#REF!</definedName>
    <definedName name="pl_10" localSheetId="3">#REF!</definedName>
    <definedName name="pl_10">#REF!</definedName>
    <definedName name="pl_11" localSheetId="2">#REF!</definedName>
    <definedName name="pl_11" localSheetId="5">#REF!</definedName>
    <definedName name="pl_11" localSheetId="0">#REF!</definedName>
    <definedName name="pl_11" localSheetId="4">#REF!</definedName>
    <definedName name="pl_11" localSheetId="1">#REF!</definedName>
    <definedName name="pl_11" localSheetId="3">#REF!</definedName>
    <definedName name="pl_11">#REF!</definedName>
    <definedName name="pl_9" localSheetId="2">#REF!</definedName>
    <definedName name="pl_9" localSheetId="5">#REF!</definedName>
    <definedName name="pl_9" localSheetId="0">#REF!</definedName>
    <definedName name="pl_9" localSheetId="4">#REF!</definedName>
    <definedName name="pl_9" localSheetId="1">#REF!</definedName>
    <definedName name="pl_9" localSheetId="3">#REF!</definedName>
    <definedName name="pl_9">#REF!</definedName>
    <definedName name="plint_8" localSheetId="2">#REF!</definedName>
    <definedName name="plint_8" localSheetId="5">#REF!</definedName>
    <definedName name="plint_8" localSheetId="0">#REF!</definedName>
    <definedName name="plint_8" localSheetId="4">#REF!</definedName>
    <definedName name="plint_8" localSheetId="1">#REF!</definedName>
    <definedName name="plint_8" localSheetId="3">#REF!</definedName>
    <definedName name="plint_8">#REF!</definedName>
    <definedName name="sks_1_6" localSheetId="2">#REF!</definedName>
    <definedName name="sks_1_6" localSheetId="5">#REF!</definedName>
    <definedName name="sks_1_6" localSheetId="0">#REF!</definedName>
    <definedName name="sks_1_6" localSheetId="4">#REF!</definedName>
    <definedName name="sks_1_6" localSheetId="1">#REF!</definedName>
    <definedName name="sks_1_6" localSheetId="3">#REF!</definedName>
    <definedName name="sks_1_6">#REF!</definedName>
    <definedName name="sks_10" localSheetId="2">#REF!</definedName>
    <definedName name="sks_10" localSheetId="5">#REF!</definedName>
    <definedName name="sks_10" localSheetId="0">#REF!</definedName>
    <definedName name="sks_10" localSheetId="4">#REF!</definedName>
    <definedName name="sks_10" localSheetId="1">#REF!</definedName>
    <definedName name="sks_10" localSheetId="3">#REF!</definedName>
    <definedName name="sks_10">#REF!</definedName>
    <definedName name="sks_11" localSheetId="2">#REF!</definedName>
    <definedName name="sks_11" localSheetId="5">#REF!</definedName>
    <definedName name="sks_11" localSheetId="0">#REF!</definedName>
    <definedName name="sks_11" localSheetId="4">#REF!</definedName>
    <definedName name="sks_11" localSheetId="1">#REF!</definedName>
    <definedName name="sks_11" localSheetId="3">#REF!</definedName>
    <definedName name="sks_11">#REF!</definedName>
    <definedName name="sks_6" localSheetId="2">#REF!</definedName>
    <definedName name="sks_6" localSheetId="5">#REF!</definedName>
    <definedName name="sks_6" localSheetId="0">#REF!</definedName>
    <definedName name="sks_6" localSheetId="4">#REF!</definedName>
    <definedName name="sks_6" localSheetId="1">#REF!</definedName>
    <definedName name="sks_6" localSheetId="3">#REF!</definedName>
    <definedName name="sks_6">#REF!</definedName>
    <definedName name="sks_7" localSheetId="2">#REF!</definedName>
    <definedName name="sks_7" localSheetId="5">#REF!</definedName>
    <definedName name="sks_7" localSheetId="0">#REF!</definedName>
    <definedName name="sks_7" localSheetId="4">#REF!</definedName>
    <definedName name="sks_7" localSheetId="1">#REF!</definedName>
    <definedName name="sks_7" localSheetId="3">#REF!</definedName>
    <definedName name="sks_7">#REF!</definedName>
    <definedName name="_xlnm.Print_Area" localSheetId="2">Верстаки!$B$1:$G$36</definedName>
    <definedName name="_xlnm.Print_Area" localSheetId="5">'Навесные аксессуары'!$B$4:$H$53</definedName>
    <definedName name="_xlnm.Print_Area" localSheetId="0">Оглавление!$B$1:$J$10</definedName>
    <definedName name="_xlnm.Print_Area" localSheetId="4">Стеллажи!$B$1:$G$14</definedName>
    <definedName name="_xlnm.Print_Area" localSheetId="1">'Столы промышленные'!$B$1:$G$28</definedName>
    <definedName name="_xlnm.Print_Area" localSheetId="3">'Тумбочки и шкафы инструм.'!$B$1:$G$16</definedName>
    <definedName name="Слово" localSheetId="2">#REF!</definedName>
    <definedName name="Слово" localSheetId="5">#REF!</definedName>
    <definedName name="Слово" localSheetId="0">#REF!</definedName>
    <definedName name="Слово" localSheetId="4">#REF!</definedName>
    <definedName name="Слово" localSheetId="3">#REF!</definedName>
    <definedName name="Слово">#REF!</definedName>
  </definedNames>
  <calcPr calcId="144525"/>
</workbook>
</file>

<file path=xl/calcChain.xml><?xml version="1.0" encoding="utf-8"?>
<calcChain xmlns="http://schemas.openxmlformats.org/spreadsheetml/2006/main">
  <c r="F34" i="16" l="1"/>
  <c r="B34" i="16"/>
  <c r="B35" i="16"/>
  <c r="B36" i="16" s="1"/>
  <c r="B37" i="16" s="1"/>
  <c r="B38" i="16" s="1"/>
  <c r="F30" i="16"/>
  <c r="F27" i="16"/>
  <c r="F26" i="16"/>
  <c r="F25" i="16"/>
  <c r="F23" i="16"/>
  <c r="F22" i="16"/>
  <c r="F21" i="16"/>
  <c r="F19" i="16"/>
  <c r="F17" i="16"/>
  <c r="F16" i="16"/>
  <c r="F15" i="16"/>
  <c r="F13" i="16"/>
  <c r="F12" i="16"/>
  <c r="F11" i="16"/>
  <c r="F10" i="16"/>
  <c r="F9" i="16"/>
  <c r="F7" i="16"/>
  <c r="F6" i="16"/>
  <c r="F26" i="10" l="1"/>
  <c r="F24" i="10"/>
  <c r="F22" i="10"/>
  <c r="F20" i="10"/>
  <c r="F18" i="10"/>
  <c r="F16" i="10"/>
  <c r="F14" i="10"/>
  <c r="F12" i="10"/>
  <c r="F10" i="10"/>
  <c r="F8" i="10"/>
  <c r="F6" i="10"/>
  <c r="B6" i="16" l="1"/>
  <c r="B7" i="16" s="1"/>
  <c r="B8" i="16" s="1"/>
  <c r="B9" i="16" s="1"/>
  <c r="B10" i="16" s="1"/>
  <c r="B11" i="16" s="1"/>
  <c r="B12" i="16" s="1"/>
  <c r="B13" i="16" s="1"/>
  <c r="B14" i="16" l="1"/>
  <c r="B15" i="16" s="1"/>
  <c r="B16" i="16" s="1"/>
  <c r="B17" i="16" s="1"/>
  <c r="B41" i="16"/>
  <c r="B18" i="16" l="1"/>
  <c r="B19" i="16" s="1"/>
  <c r="B20" i="16" s="1"/>
  <c r="B21" i="16" s="1"/>
  <c r="B22" i="16" s="1"/>
  <c r="B23" i="16" s="1"/>
  <c r="B42" i="16"/>
  <c r="B43" i="16" s="1"/>
  <c r="B44" i="16" s="1"/>
  <c r="B45" i="16" s="1"/>
  <c r="B46" i="16" s="1"/>
  <c r="B47" i="16" s="1"/>
  <c r="B48" i="16" s="1"/>
  <c r="B49" i="16" s="1"/>
  <c r="B50" i="16" s="1"/>
  <c r="B51" i="16" s="1"/>
  <c r="B52" i="16" s="1"/>
  <c r="B24" i="16" l="1"/>
  <c r="B25" i="16" s="1"/>
  <c r="B26" i="16" s="1"/>
  <c r="B27" i="16" s="1"/>
  <c r="B28" i="16" s="1"/>
  <c r="B29" i="16" s="1"/>
  <c r="B30" i="16" s="1"/>
  <c r="B31" i="16" s="1"/>
  <c r="B32" i="16" s="1"/>
  <c r="B33" i="16" s="1"/>
</calcChain>
</file>

<file path=xl/connections.xml><?xml version="1.0" encoding="utf-8"?>
<connections xmlns="http://schemas.openxmlformats.org/spreadsheetml/2006/main">
  <connection id="1" name="74" type="6" refreshedVersion="4" background="1" saveData="1">
    <textPr codePage="20866" sourceFile="D:\tmp\2\74.txt" decimal="," thousands=" " tab="0" semicolon="1" qualifier="none">
      <textFields count="7">
        <textField type="text"/>
        <textField type="text"/>
        <textField type="text"/>
        <textField type="text"/>
        <textField type="text"/>
        <textField type="text"/>
        <textField/>
      </textFields>
    </textPr>
  </connection>
  <connection id="2" name="741" type="6" refreshedVersion="4" background="1" saveData="1">
    <textPr codePage="20866" sourceFile="W:\Price\Itc\txt\74.txt" decimal="," thousands=" " tab="0" semicolon="1" qualifier="none">
      <textFields count="6">
        <textField type="text"/>
        <textField type="text"/>
        <textField type="text"/>
        <textField type="text"/>
        <textField type="text"/>
        <textField type="text"/>
      </textFields>
    </textPr>
  </connection>
</connections>
</file>

<file path=xl/sharedStrings.xml><?xml version="1.0" encoding="utf-8"?>
<sst xmlns="http://schemas.openxmlformats.org/spreadsheetml/2006/main" count="399" uniqueCount="214">
  <si>
    <t>№</t>
  </si>
  <si>
    <t>Наименование</t>
  </si>
  <si>
    <t>шт.</t>
  </si>
  <si>
    <t>Крючок (L=50 мм)</t>
  </si>
  <si>
    <t>Крючок (L=100 мм)</t>
  </si>
  <si>
    <t>SHG.401.310.0530</t>
  </si>
  <si>
    <t>SHG.401.310.1030</t>
  </si>
  <si>
    <t>SHG.401.410.50</t>
  </si>
  <si>
    <t>SHG.401.410.100</t>
  </si>
  <si>
    <t>SHG.402.101.301</t>
  </si>
  <si>
    <t>SHG.402.112</t>
  </si>
  <si>
    <t>SHG.404.101.002</t>
  </si>
  <si>
    <t>SHG.405.202.002</t>
  </si>
  <si>
    <t>SHG.402.201.002</t>
  </si>
  <si>
    <t>SHG.402.301.002</t>
  </si>
  <si>
    <t>SHG.406.101.002</t>
  </si>
  <si>
    <t>Полка (300х120 мм)</t>
  </si>
  <si>
    <t>Держатель отверток (6 мест)</t>
  </si>
  <si>
    <t>Держатель ключей (8 мест)</t>
  </si>
  <si>
    <t>Подвес для буров (10 мест)</t>
  </si>
  <si>
    <t>Держатель бит (29 мест)</t>
  </si>
  <si>
    <t>Карандашница (Ф 8.5-10 мм, 10 мест)</t>
  </si>
  <si>
    <t>SHG.403.113</t>
  </si>
  <si>
    <t>SHG.405.202.003</t>
  </si>
  <si>
    <t>Крючок двойной (L=50 мм)</t>
  </si>
  <si>
    <t>Крючок двойной (L=100 мм)</t>
  </si>
  <si>
    <t>DSWG.071.200.460</t>
  </si>
  <si>
    <t>Панель монтажная 600 х 450 мм</t>
  </si>
  <si>
    <t>DSWG.071.200.490</t>
  </si>
  <si>
    <t>Панель монтажная 900 х 450 мм</t>
  </si>
  <si>
    <t>DSWG.071.200.660</t>
  </si>
  <si>
    <t>DSWG.071.200.690</t>
  </si>
  <si>
    <t>DSWG.021.300.063</t>
  </si>
  <si>
    <t>DSWG.021.300.064</t>
  </si>
  <si>
    <t>DSWG.021.300.093</t>
  </si>
  <si>
    <t>DSWG.021.300.094</t>
  </si>
  <si>
    <t>DSWG.101.110.060</t>
  </si>
  <si>
    <t>DSWG.101.110.090</t>
  </si>
  <si>
    <t>DSWG.021.412.061</t>
  </si>
  <si>
    <t>Полка стальная 600 х 100 мм</t>
  </si>
  <si>
    <t>Ножки винтовые (4шт)</t>
  </si>
  <si>
    <t>комп.</t>
  </si>
  <si>
    <t>Полка стальная усиленная 600 х 300 мм</t>
  </si>
  <si>
    <t>Полка стальная усиленная 600 х 450 мм</t>
  </si>
  <si>
    <t>Полка стальная усиленная 900 х 300 мм</t>
  </si>
  <si>
    <t>Полка стальная усиленная 900 х 450 мм</t>
  </si>
  <si>
    <t>WS.02.0630-150</t>
  </si>
  <si>
    <t>WS.06.061125-36</t>
  </si>
  <si>
    <t>Светильник магнитный светодиодный 36Вт, 560x110</t>
  </si>
  <si>
    <t>WS.07.108080-36</t>
  </si>
  <si>
    <t>Светильник светодиодный 36 Вт, 4230 Лм, 1000 мм</t>
  </si>
  <si>
    <t>WS.08.075</t>
  </si>
  <si>
    <t>Опоры роликовые Ф75 мм (2 шт. + 2 шт. с тормозом)</t>
  </si>
  <si>
    <t>WS.08.000</t>
  </si>
  <si>
    <t>Ед.изм.</t>
  </si>
  <si>
    <t>Опора пластиковых лотков 190 мм</t>
  </si>
  <si>
    <t>Артикул</t>
  </si>
  <si>
    <t>Опора пластиковых лотков 600 мм</t>
  </si>
  <si>
    <t>Опора пластиковых лотков 900 мм</t>
  </si>
  <si>
    <t>WS.02.0630-075</t>
  </si>
  <si>
    <t>SHG.300.000.662</t>
  </si>
  <si>
    <t>Панель монтажная 600 х 675 мм</t>
  </si>
  <si>
    <t>Панель монтажная 900 х 675 мм</t>
  </si>
  <si>
    <t>Цвет порошкового покрытия: Ral 7035 "Светло-серый"</t>
  </si>
  <si>
    <t>Прайс-лист Work Space — Верстаки</t>
  </si>
  <si>
    <t>Масса ед. изм., кг</t>
  </si>
  <si>
    <r>
      <t xml:space="preserve">ЗАО "Научно-производственное предприятие "Ижтехноком"
ИНН 1840015050　КПП 184001001　ОГРН 1131840001347
426009, Удмуртская Республика, г.Ижевск, ул.Ленина, д.101
тел: </t>
    </r>
    <r>
      <rPr>
        <b/>
        <sz val="12"/>
        <color theme="3" tint="-0.249977111117893"/>
        <rFont val="Arial Cyr"/>
        <charset val="204"/>
      </rPr>
      <t>+7(3412) 688-611, 900-264, 637-242</t>
    </r>
    <r>
      <rPr>
        <sz val="10"/>
        <color theme="3" tint="-0.249977111117893"/>
        <rFont val="Arial Cyr"/>
        <charset val="204"/>
      </rPr>
      <t xml:space="preserve">
</t>
    </r>
    <r>
      <rPr>
        <sz val="11"/>
        <color theme="3" tint="-0.249977111117893"/>
        <rFont val="Arial Cyr"/>
        <charset val="204"/>
      </rPr>
      <t>http://ws18.ru　https://izhtechno.com</t>
    </r>
    <r>
      <rPr>
        <sz val="10"/>
        <color theme="3" tint="-0.249977111117893"/>
        <rFont val="Arial Cyr"/>
        <charset val="204"/>
      </rPr>
      <t>　</t>
    </r>
    <r>
      <rPr>
        <sz val="12"/>
        <color theme="3" tint="-0.249977111117893"/>
        <rFont val="Arial Cyr"/>
        <charset val="204"/>
      </rPr>
      <t>✉</t>
    </r>
    <r>
      <rPr>
        <sz val="10"/>
        <color theme="3" tint="-0.249977111117893"/>
        <rFont val="Arial Cyr"/>
        <charset val="204"/>
      </rPr>
      <t xml:space="preserve"> </t>
    </r>
    <r>
      <rPr>
        <sz val="11"/>
        <color theme="3" tint="-0.249977111117893"/>
        <rFont val="Arial Cyr"/>
        <charset val="204"/>
      </rPr>
      <t>admin@izhtechno.com</t>
    </r>
  </si>
  <si>
    <t>Верстаки</t>
  </si>
  <si>
    <t>Аксессуары</t>
  </si>
  <si>
    <t>Прайс-лист Work Space — Навесные аксессуары</t>
  </si>
  <si>
    <t>Цена, руб с НДС</t>
  </si>
  <si>
    <t>Столы промышленные</t>
  </si>
  <si>
    <t>WS.11.1270.00-ЛД22</t>
  </si>
  <si>
    <t>WS.11.1270.00-ФЛ24</t>
  </si>
  <si>
    <t>WS.11.1270.10-ЛД22</t>
  </si>
  <si>
    <t>WS.11.1270.10-ФЛ24</t>
  </si>
  <si>
    <t>WS.11.1270.20-ЛД22</t>
  </si>
  <si>
    <t>WS.11.1270.20-ФЛ24</t>
  </si>
  <si>
    <t>WS.11.1270.30-ЛД22</t>
  </si>
  <si>
    <t>WS.11.1270.30-ФЛ24</t>
  </si>
  <si>
    <t>WS.11.1570.00-ЛД22</t>
  </si>
  <si>
    <t>WS.11.1570.00-ФЛ24</t>
  </si>
  <si>
    <t>WS.11.1570.10-ЛД22</t>
  </si>
  <si>
    <t>WS.11.1570.10-ФЛ24</t>
  </si>
  <si>
    <t>WS.11.1570.20-ЛД22</t>
  </si>
  <si>
    <t>WS.11.1570.20-ФЛ24</t>
  </si>
  <si>
    <t>WS.11.1570.30-ЛД22</t>
  </si>
  <si>
    <t>WS.11.1570.30-ФЛ24</t>
  </si>
  <si>
    <t>WS.11.1870.10-ЛД22</t>
  </si>
  <si>
    <t>WS.11.1870.10-ФЛ24</t>
  </si>
  <si>
    <t>WS.11.2170.10-ЛД22</t>
  </si>
  <si>
    <t>WS.11.2170.10-ФЛ24</t>
  </si>
  <si>
    <t>WS.11.3070.10-ЛД22</t>
  </si>
  <si>
    <t>WS.11.3070.10-ФЛ24</t>
  </si>
  <si>
    <t>Стол промышленный базовый 1200 мм</t>
  </si>
  <si>
    <t>Стол промышленный 1200 мм</t>
  </si>
  <si>
    <t>Стол промышленный базовый 1500 мм</t>
  </si>
  <si>
    <t>Стол промышленный 1500 мм</t>
  </si>
  <si>
    <t>Стол промышленный 1800 мм</t>
  </si>
  <si>
    <t>Стол промышленный 2100 мм</t>
  </si>
  <si>
    <t>Стол промышленный 3000 мм</t>
  </si>
  <si>
    <t>Прайс-лист Work Space — Столы промышленные</t>
  </si>
  <si>
    <t>Прайс-лист Work Space — Тумбочки и шкафы инструментальные</t>
  </si>
  <si>
    <t>Тумбочки и шкафы инструментальные</t>
  </si>
  <si>
    <t xml:space="preserve"> WS.21.1275.00-ФЛ24</t>
  </si>
  <si>
    <t xml:space="preserve"> WS.21.1275.00-ФН24ОЦ20</t>
  </si>
  <si>
    <t>Верстак базовый 1200 мм</t>
  </si>
  <si>
    <t xml:space="preserve"> WS.21.1275.10-ФЛ24</t>
  </si>
  <si>
    <t xml:space="preserve"> WS.21.1275.20-ФН24ОЦ20</t>
  </si>
  <si>
    <t>Верстак 1200 мм</t>
  </si>
  <si>
    <t xml:space="preserve"> WS.21.1275.10-ФН24ОЦ20</t>
  </si>
  <si>
    <t xml:space="preserve"> WS.21.1275.20-ФЛ24</t>
  </si>
  <si>
    <t xml:space="preserve"> WS.21.1275.30-ФЛ24</t>
  </si>
  <si>
    <t xml:space="preserve"> WS.21.1275.30-ФН24ОЦ20</t>
  </si>
  <si>
    <t xml:space="preserve"> WS.21.1275.40-ФЛ24</t>
  </si>
  <si>
    <t xml:space="preserve"> WS.21.1275.40-ФН24ОЦ20</t>
  </si>
  <si>
    <t>Верстак базовый 1500 мм</t>
  </si>
  <si>
    <t xml:space="preserve"> WS.21.1575.00-ФЛ24</t>
  </si>
  <si>
    <t xml:space="preserve"> WS.21.1575.00-ФН24ОЦ20</t>
  </si>
  <si>
    <t xml:space="preserve"> WS.21.1575.10-ФЛ24</t>
  </si>
  <si>
    <t xml:space="preserve"> WS.21.1575.10-ФН24ОЦ20</t>
  </si>
  <si>
    <t xml:space="preserve"> WS.21.1575.20-ФЛ24</t>
  </si>
  <si>
    <t xml:space="preserve"> WS.21.1575.20-ФН24ОЦ20</t>
  </si>
  <si>
    <t xml:space="preserve"> WS.21.1575.30-ФЛ24</t>
  </si>
  <si>
    <t xml:space="preserve"> WS.21.1575.30-ФН24ОЦ20</t>
  </si>
  <si>
    <t xml:space="preserve"> WS.21.1575.40-ФЛ24</t>
  </si>
  <si>
    <t xml:space="preserve"> WS.21.1575.40-ФН24ОЦ20</t>
  </si>
  <si>
    <t>Верстак 1500 мм</t>
  </si>
  <si>
    <t xml:space="preserve"> WS.21.1875.00-ФЛ24</t>
  </si>
  <si>
    <t xml:space="preserve"> WS.21.1875.00-ФН24ОЦ20</t>
  </si>
  <si>
    <t xml:space="preserve"> WS.21.1875.10-ФЛ24</t>
  </si>
  <si>
    <t xml:space="preserve"> WS.21.1875.10-ФН24ОЦ20</t>
  </si>
  <si>
    <t xml:space="preserve"> WS.21.1875.20-ФЛ24</t>
  </si>
  <si>
    <t xml:space="preserve"> WS.21.1875.20-ФН24ОЦ20</t>
  </si>
  <si>
    <t xml:space="preserve"> WS.21.1875.30-ФЛ24</t>
  </si>
  <si>
    <t xml:space="preserve"> WS.21.1875.30-ФН24ОЦ20</t>
  </si>
  <si>
    <t xml:space="preserve"> WS.21.1875.40-ФЛ24</t>
  </si>
  <si>
    <t xml:space="preserve"> WS.21.1875.40-ФН24ОЦ20</t>
  </si>
  <si>
    <t>Верстак базовый 1800 мм</t>
  </si>
  <si>
    <t>Верстак 1800 мм</t>
  </si>
  <si>
    <t xml:space="preserve"> WS.31.6050.090-140</t>
  </si>
  <si>
    <t>Тумбочка инструментальная (5 ящиков)</t>
  </si>
  <si>
    <t xml:space="preserve"> WS.31.6050.090-330</t>
  </si>
  <si>
    <t>Тумбочка инструментальная (6 ящиков)</t>
  </si>
  <si>
    <t xml:space="preserve"> WS.31.6050.090-520</t>
  </si>
  <si>
    <t>Тумбочка инструментальная (7 ящиков)</t>
  </si>
  <si>
    <t xml:space="preserve"> WS.31.6050.090-710</t>
  </si>
  <si>
    <t>Тумбочка инструментальная (8 ящиков)</t>
  </si>
  <si>
    <t xml:space="preserve"> WS.31.6050.090-900</t>
  </si>
  <si>
    <t>Тумбочка инструментальная (9 ящиков)</t>
  </si>
  <si>
    <t>Шкаф инструментальный базовый 1200мм</t>
  </si>
  <si>
    <t>WS.50.12040.180-00</t>
  </si>
  <si>
    <t>Шкаф инструментальный 1200мм</t>
  </si>
  <si>
    <t>WS.50.12040.180-01</t>
  </si>
  <si>
    <t>WS.50.12040.180-02</t>
  </si>
  <si>
    <t>WS.50.12040.180-03</t>
  </si>
  <si>
    <t>Шкаф инструментальный навесной</t>
  </si>
  <si>
    <t>WS.60.09000.180-00</t>
  </si>
  <si>
    <t>Каркас стеллажа 900 мм</t>
  </si>
  <si>
    <t>WS.60.15000.180-00</t>
  </si>
  <si>
    <t>WS.60.18000.180-00</t>
  </si>
  <si>
    <t>Каркас стеллажа 1500 мм</t>
  </si>
  <si>
    <t>Каркас стеллажа 1800 мм</t>
  </si>
  <si>
    <t>Стеллаж 900 мм</t>
  </si>
  <si>
    <t>WS.60.09010.180-00</t>
  </si>
  <si>
    <t>WS.60.18010.180-00</t>
  </si>
  <si>
    <t>WS.60.15010.180-00</t>
  </si>
  <si>
    <t>Стеллаж 1500 мм</t>
  </si>
  <si>
    <t>Стеллаж 1800 мм</t>
  </si>
  <si>
    <t>WS.60.09020.180-00</t>
  </si>
  <si>
    <t>WS.61.06030.180-00</t>
  </si>
  <si>
    <t>Стеллаж 600 мм (мобильное рабочее место)</t>
  </si>
  <si>
    <t>Прайс-лист Work Space — Стеллажи складские</t>
  </si>
  <si>
    <t>Стеллажи складские</t>
  </si>
  <si>
    <t>Ящик выдвижной 600 х 300 х 75 мм</t>
  </si>
  <si>
    <t>Ящик выдвижной 600 х 300 х 150 мм</t>
  </si>
  <si>
    <t>WS.03.6016-1620</t>
  </si>
  <si>
    <t>Блок розеток 600 мм (16А, 6-Евро, выкл., шнур 2м)</t>
  </si>
  <si>
    <t>WS.03.90110-1620</t>
  </si>
  <si>
    <t>Блок розеток 900 мм (16А, 10-Евро, выкл., шнур 2м)</t>
  </si>
  <si>
    <t>Опора для сверел (Ф 3.5-7.5 мм, 34 места)</t>
  </si>
  <si>
    <t>Опора для сверел (Ф 7.5-11 мм, 17 мест)</t>
  </si>
  <si>
    <r>
      <rPr>
        <b/>
        <sz val="14"/>
        <color theme="1"/>
        <rFont val="Arial"/>
        <family val="2"/>
        <charset val="204"/>
      </rPr>
      <t>Аксессуары на перфорированную панель</t>
    </r>
    <r>
      <rPr>
        <b/>
        <sz val="11"/>
        <color theme="1"/>
        <rFont val="Arial"/>
        <family val="2"/>
        <charset val="204"/>
      </rPr>
      <t xml:space="preserve">
</t>
    </r>
    <r>
      <rPr>
        <sz val="11"/>
        <color theme="1"/>
        <rFont val="Arial"/>
        <family val="2"/>
        <charset val="204"/>
      </rPr>
      <t>Цвет порошкового покрытия: Ral 9001 "Кремово-белый"</t>
    </r>
  </si>
  <si>
    <t>WS.22.12085.00</t>
  </si>
  <si>
    <t>WS.22.15085.00</t>
  </si>
  <si>
    <t>WS.22.18085.00</t>
  </si>
  <si>
    <t>Монтажная рама 1200x850 мм</t>
  </si>
  <si>
    <t>Монтажная рама 1500x850 мм</t>
  </si>
  <si>
    <t>Монтажная рама 1800x850 мм</t>
  </si>
  <si>
    <t>Кронштейн выносной 1500 мм для стола промышленного</t>
  </si>
  <si>
    <t>Кронштейн выносной 1200 мм для стола промышленного</t>
  </si>
  <si>
    <t>Кронштейн выносной 1800 мм для стола промышленного</t>
  </si>
  <si>
    <t>WS.05.15011</t>
  </si>
  <si>
    <t>WS.05.12011</t>
  </si>
  <si>
    <t>WS.05.18011</t>
  </si>
  <si>
    <t>Кронштейн выносной 1200 мм для верстака</t>
  </si>
  <si>
    <t>Кронштейн выносной 1500 мм для верстака</t>
  </si>
  <si>
    <t>Кронштейн выносной 1800 мм для верстака</t>
  </si>
  <si>
    <t>WS.05.12021</t>
  </si>
  <si>
    <t>WS.05.15021</t>
  </si>
  <si>
    <t>WS.05.18021</t>
  </si>
  <si>
    <t>WS.30.4560.040-210</t>
  </si>
  <si>
    <t>WS.30.4560.040-400</t>
  </si>
  <si>
    <t>WS.30.6060.040-210</t>
  </si>
  <si>
    <t>WS.30.6060.040-400</t>
  </si>
  <si>
    <t>Тумба навесная 450 мм на 3 ящика</t>
  </si>
  <si>
    <t>Тумба навесная 450 мм на 4 ящика</t>
  </si>
  <si>
    <t>Тумба навесная 600 мм на 3 ящика</t>
  </si>
  <si>
    <t>Тумба навесная 600 мм на 4 ящика</t>
  </si>
  <si>
    <t>Подставка для системного блока</t>
  </si>
  <si>
    <t>DSWG.101.010</t>
  </si>
  <si>
    <t>DSWG.110.200.060</t>
  </si>
  <si>
    <t>Кронштейн для установки монитора</t>
  </si>
  <si>
    <t>Прайс-лист Work Space от 01.01.2025г.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</si>
</sst>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Helv"/>
      <family val="2"/>
    </font>
    <font>
      <sz val="10"/>
      <name val="Helv"/>
      <family val="2"/>
      <charset val="204"/>
    </font>
    <font>
      <sz val="12"/>
      <name val="Times New Roman Cyr"/>
      <family val="1"/>
      <charset val="204"/>
    </font>
    <font>
      <sz val="10"/>
      <color rgb="FF0070C0"/>
      <name val="Arial Cyr"/>
      <family val="2"/>
      <charset val="204"/>
    </font>
    <font>
      <b/>
      <sz val="11"/>
      <color theme="0"/>
      <name val="Arial"/>
      <family val="2"/>
      <charset val="204"/>
    </font>
    <font>
      <sz val="10"/>
      <color theme="1"/>
      <name val="Arial Cyr"/>
      <family val="2"/>
      <charset val="204"/>
    </font>
    <font>
      <sz val="10"/>
      <color theme="1"/>
      <name val="Helv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3" tint="-0.249977111117893"/>
      <name val="Arial Cyr"/>
      <charset val="204"/>
    </font>
    <font>
      <b/>
      <sz val="16"/>
      <name val="Arial Cyr"/>
      <charset val="204"/>
    </font>
    <font>
      <b/>
      <sz val="14"/>
      <color theme="1"/>
      <name val="Arial"/>
      <family val="2"/>
      <charset val="204"/>
    </font>
    <font>
      <sz val="11"/>
      <color theme="3" tint="-0.249977111117893"/>
      <name val="Arial Cyr"/>
      <charset val="204"/>
    </font>
    <font>
      <sz val="12"/>
      <color theme="3" tint="-0.249977111117893"/>
      <name val="Arial Cyr"/>
      <charset val="204"/>
    </font>
    <font>
      <b/>
      <sz val="12"/>
      <color theme="3" tint="-0.249977111117893"/>
      <name val="Arial Cyr"/>
      <charset val="204"/>
    </font>
    <font>
      <sz val="10"/>
      <name val="Arial"/>
      <family val="2"/>
      <charset val="204"/>
      <scheme val="major"/>
    </font>
    <font>
      <sz val="10"/>
      <color theme="1"/>
      <name val="Arial"/>
      <family val="2"/>
      <charset val="204"/>
      <scheme val="major"/>
    </font>
    <font>
      <u/>
      <sz val="10"/>
      <color theme="10"/>
      <name val="Helv"/>
      <family val="2"/>
    </font>
    <font>
      <b/>
      <sz val="20"/>
      <color theme="10"/>
      <name val="Times New Roman"/>
      <family val="1"/>
      <charset val="204"/>
      <scheme val="minor"/>
    </font>
    <font>
      <b/>
      <sz val="2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2289C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theme="3" tint="-0.249977111117893"/>
      </left>
      <right/>
      <top style="medium">
        <color theme="3" tint="-0.249977111117893"/>
      </top>
      <bottom/>
      <diagonal/>
    </border>
    <border>
      <left/>
      <right/>
      <top style="medium">
        <color theme="3" tint="-0.249977111117893"/>
      </top>
      <bottom/>
      <diagonal/>
    </border>
    <border>
      <left/>
      <right style="medium">
        <color theme="3" tint="-0.249977111117893"/>
      </right>
      <top style="medium">
        <color theme="3" tint="-0.249977111117893"/>
      </top>
      <bottom/>
      <diagonal/>
    </border>
    <border>
      <left style="medium">
        <color theme="3" tint="-0.24997711111789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3" tint="-0.249977111117893"/>
      </left>
      <right/>
      <top/>
      <bottom style="medium">
        <color indexed="64"/>
      </bottom>
      <diagonal/>
    </border>
    <border>
      <left/>
      <right style="medium">
        <color theme="3" tint="-0.249977111117893"/>
      </right>
      <top/>
      <bottom style="medium">
        <color indexed="64"/>
      </bottom>
      <diagonal/>
    </border>
    <border>
      <left style="medium">
        <color theme="3" tint="-0.249977111117893"/>
      </left>
      <right/>
      <top/>
      <bottom style="medium">
        <color theme="3" tint="-0.249977111117893"/>
      </bottom>
      <diagonal/>
    </border>
    <border>
      <left/>
      <right/>
      <top/>
      <bottom style="medium">
        <color theme="3" tint="-0.249977111117893"/>
      </bottom>
      <diagonal/>
    </border>
    <border>
      <left/>
      <right style="medium">
        <color theme="3" tint="-0.249977111117893"/>
      </right>
      <top/>
      <bottom style="medium">
        <color theme="3" tint="-0.24997711111789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7" fillId="0" borderId="0" applyNumberFormat="0" applyFill="0" applyBorder="0" applyAlignment="0" applyProtection="0"/>
  </cellStyleXfs>
  <cellXfs count="55">
    <xf numFmtId="0" fontId="1" fillId="0" borderId="0" xfId="0" applyFont="1"/>
    <xf numFmtId="0" fontId="2" fillId="0" borderId="0" xfId="0" applyFont="1" applyFill="1"/>
    <xf numFmtId="2" fontId="2" fillId="0" borderId="0" xfId="0" applyNumberFormat="1" applyFont="1" applyFill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indent="1"/>
    </xf>
    <xf numFmtId="0" fontId="1" fillId="0" borderId="0" xfId="0" applyFont="1" applyFill="1"/>
    <xf numFmtId="0" fontId="6" fillId="0" borderId="0" xfId="0" applyFont="1"/>
    <xf numFmtId="0" fontId="1" fillId="0" borderId="0" xfId="0" applyFont="1" applyFill="1" applyBorder="1" applyAlignment="1"/>
    <xf numFmtId="0" fontId="4" fillId="4" borderId="0" xfId="0" applyFont="1" applyFill="1" applyBorder="1" applyAlignment="1">
      <alignment horizontal="center" vertical="center"/>
    </xf>
    <xf numFmtId="0" fontId="5" fillId="2" borderId="3" xfId="0" applyFont="1" applyFill="1" applyBorder="1" applyAlignment="1"/>
    <xf numFmtId="0" fontId="3" fillId="2" borderId="4" xfId="0" applyFont="1" applyFill="1" applyBorder="1" applyAlignment="1"/>
    <xf numFmtId="0" fontId="6" fillId="0" borderId="9" xfId="0" applyFont="1" applyBorder="1"/>
    <xf numFmtId="0" fontId="1" fillId="0" borderId="10" xfId="0" applyFont="1" applyBorder="1" applyAlignment="1">
      <alignment horizontal="left" indent="1"/>
    </xf>
    <xf numFmtId="0" fontId="15" fillId="0" borderId="0" xfId="0" applyFont="1" applyFill="1"/>
    <xf numFmtId="0" fontId="15" fillId="0" borderId="0" xfId="0" applyFont="1"/>
    <xf numFmtId="0" fontId="16" fillId="5" borderId="6" xfId="0" applyFont="1" applyFill="1" applyBorder="1" applyAlignment="1">
      <alignment horizontal="center" vertical="center"/>
    </xf>
    <xf numFmtId="49" fontId="15" fillId="6" borderId="1" xfId="0" applyNumberFormat="1" applyFont="1" applyFill="1" applyBorder="1" applyAlignment="1">
      <alignment horizontal="left" vertical="center" indent="1"/>
    </xf>
    <xf numFmtId="0" fontId="16" fillId="5" borderId="1" xfId="0" applyFont="1" applyFill="1" applyBorder="1" applyAlignment="1">
      <alignment horizontal="center" vertical="center"/>
    </xf>
    <xf numFmtId="0" fontId="6" fillId="0" borderId="0" xfId="0" applyFont="1" applyBorder="1"/>
    <xf numFmtId="0" fontId="1" fillId="0" borderId="0" xfId="0" applyFont="1" applyBorder="1"/>
    <xf numFmtId="0" fontId="1" fillId="0" borderId="0" xfId="0" applyFont="1" applyBorder="1" applyAlignment="1">
      <alignment horizontal="left" indent="1"/>
    </xf>
    <xf numFmtId="0" fontId="4" fillId="4" borderId="0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5" fillId="0" borderId="0" xfId="0" applyFont="1" applyBorder="1"/>
    <xf numFmtId="2" fontId="15" fillId="6" borderId="1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49" fontId="15" fillId="6" borderId="1" xfId="0" applyNumberFormat="1" applyFont="1" applyFill="1" applyBorder="1" applyAlignment="1">
      <alignment horizontal="center" vertical="center"/>
    </xf>
    <xf numFmtId="49" fontId="15" fillId="6" borderId="1" xfId="0" applyNumberFormat="1" applyFont="1" applyFill="1" applyBorder="1" applyAlignment="1">
      <alignment horizontal="center" vertical="center"/>
    </xf>
    <xf numFmtId="2" fontId="15" fillId="6" borderId="1" xfId="0" applyNumberFormat="1" applyFont="1" applyFill="1" applyBorder="1" applyAlignment="1">
      <alignment horizontal="center" vertical="center"/>
    </xf>
    <xf numFmtId="49" fontId="15" fillId="6" borderId="1" xfId="0" applyNumberFormat="1" applyFont="1" applyFill="1" applyBorder="1" applyAlignment="1">
      <alignment horizontal="center" vertical="center"/>
    </xf>
    <xf numFmtId="2" fontId="15" fillId="6" borderId="1" xfId="0" applyNumberFormat="1" applyFont="1" applyFill="1" applyBorder="1" applyAlignment="1">
      <alignment horizontal="center" vertical="center"/>
    </xf>
    <xf numFmtId="49" fontId="15" fillId="6" borderId="1" xfId="0" applyNumberFormat="1" applyFont="1" applyFill="1" applyBorder="1" applyAlignment="1">
      <alignment horizontal="center" vertical="center"/>
    </xf>
    <xf numFmtId="2" fontId="15" fillId="0" borderId="0" xfId="0" applyNumberFormat="1" applyFont="1"/>
    <xf numFmtId="2" fontId="15" fillId="0" borderId="0" xfId="0" applyNumberFormat="1" applyFont="1" applyBorder="1"/>
    <xf numFmtId="0" fontId="9" fillId="3" borderId="0" xfId="0" applyFont="1" applyFill="1" applyBorder="1" applyAlignment="1">
      <alignment horizontal="center" vertical="center" wrapText="1"/>
    </xf>
    <xf numFmtId="0" fontId="18" fillId="7" borderId="12" xfId="2" applyFont="1" applyFill="1" applyBorder="1" applyAlignment="1">
      <alignment horizontal="center" vertical="center" wrapText="1"/>
    </xf>
    <xf numFmtId="0" fontId="18" fillId="7" borderId="14" xfId="2" applyFont="1" applyFill="1" applyBorder="1" applyAlignment="1">
      <alignment horizontal="center" vertical="center"/>
    </xf>
    <xf numFmtId="0" fontId="18" fillId="7" borderId="13" xfId="2" applyFont="1" applyFill="1" applyBorder="1" applyAlignment="1">
      <alignment horizontal="center" vertical="center"/>
    </xf>
    <xf numFmtId="0" fontId="19" fillId="3" borderId="0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7" fillId="7" borderId="1" xfId="0" applyFont="1" applyFill="1" applyBorder="1" applyAlignment="1">
      <alignment horizontal="center" vertical="center" wrapText="1"/>
    </xf>
  </cellXfs>
  <cellStyles count="3">
    <cellStyle name="Normal_RussiaPriceBook_October-11-2005v2" xfId="1"/>
    <cellStyle name="Гиперссылка" xfId="2" builtinId="8"/>
    <cellStyle name="Обычный" xfId="0" builtinId="0"/>
  </cellStyles>
  <dxfs count="0"/>
  <tableStyles count="0" defaultTableStyle="TableStyleMedium9" defaultPivotStyle="PivotStyleLight16"/>
  <colors>
    <mruColors>
      <color rgb="FF8E9DA0"/>
      <color rgb="FF9FACAD"/>
      <color rgb="FF777777"/>
      <color rgb="FF858697"/>
      <color rgb="FF8E8E8E"/>
      <color rgb="FF606060"/>
      <color rgb="FF4B4B4B"/>
      <color rgb="FF2289C8"/>
      <color rgb="FFF5F513"/>
      <color rgb="FFF6F5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png"/><Relationship Id="rId7" Type="http://schemas.openxmlformats.org/officeDocument/2006/relationships/image" Target="../media/image7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9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9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9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9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556685</xdr:colOff>
      <xdr:row>1</xdr:row>
      <xdr:rowOff>230086</xdr:rowOff>
    </xdr:from>
    <xdr:to>
      <xdr:col>8</xdr:col>
      <xdr:colOff>828675</xdr:colOff>
      <xdr:row>2</xdr:row>
      <xdr:rowOff>237684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14960" y="325336"/>
          <a:ext cx="1224490" cy="864848"/>
        </a:xfrm>
        <a:prstGeom prst="rect">
          <a:avLst/>
        </a:prstGeom>
      </xdr:spPr>
    </xdr:pic>
    <xdr:clientData/>
  </xdr:twoCellAnchor>
  <xdr:twoCellAnchor editAs="oneCell">
    <xdr:from>
      <xdr:col>2</xdr:col>
      <xdr:colOff>57451</xdr:colOff>
      <xdr:row>1</xdr:row>
      <xdr:rowOff>163284</xdr:rowOff>
    </xdr:from>
    <xdr:to>
      <xdr:col>2</xdr:col>
      <xdr:colOff>1238250</xdr:colOff>
      <xdr:row>2</xdr:row>
      <xdr:rowOff>243589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8476" y="258534"/>
          <a:ext cx="1180799" cy="937555"/>
        </a:xfrm>
        <a:prstGeom prst="rect">
          <a:avLst/>
        </a:prstGeom>
      </xdr:spPr>
    </xdr:pic>
    <xdr:clientData/>
  </xdr:twoCellAnchor>
  <xdr:twoCellAnchor editAs="oneCell">
    <xdr:from>
      <xdr:col>1</xdr:col>
      <xdr:colOff>247651</xdr:colOff>
      <xdr:row>8</xdr:row>
      <xdr:rowOff>114300</xdr:rowOff>
    </xdr:from>
    <xdr:to>
      <xdr:col>2</xdr:col>
      <xdr:colOff>1285875</xdr:colOff>
      <xdr:row>8</xdr:row>
      <xdr:rowOff>919843</xdr:rowOff>
    </xdr:to>
    <xdr:pic>
      <xdr:nvPicPr>
        <xdr:cNvPr id="32" name="Рисунок 3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201" y="5657850"/>
          <a:ext cx="1409699" cy="805543"/>
        </a:xfrm>
        <a:prstGeom prst="rect">
          <a:avLst/>
        </a:prstGeom>
      </xdr:spPr>
    </xdr:pic>
    <xdr:clientData/>
  </xdr:twoCellAnchor>
  <xdr:twoCellAnchor editAs="oneCell">
    <xdr:from>
      <xdr:col>1</xdr:col>
      <xdr:colOff>276225</xdr:colOff>
      <xdr:row>4</xdr:row>
      <xdr:rowOff>74022</xdr:rowOff>
    </xdr:from>
    <xdr:to>
      <xdr:col>2</xdr:col>
      <xdr:colOff>1162050</xdr:colOff>
      <xdr:row>4</xdr:row>
      <xdr:rowOff>981074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5775" y="1426572"/>
          <a:ext cx="1257300" cy="907052"/>
        </a:xfrm>
        <a:prstGeom prst="rect">
          <a:avLst/>
        </a:prstGeom>
      </xdr:spPr>
    </xdr:pic>
    <xdr:clientData/>
  </xdr:twoCellAnchor>
  <xdr:twoCellAnchor editAs="oneCell">
    <xdr:from>
      <xdr:col>1</xdr:col>
      <xdr:colOff>257176</xdr:colOff>
      <xdr:row>5</xdr:row>
      <xdr:rowOff>47625</xdr:rowOff>
    </xdr:from>
    <xdr:to>
      <xdr:col>2</xdr:col>
      <xdr:colOff>1164536</xdr:colOff>
      <xdr:row>5</xdr:row>
      <xdr:rowOff>996438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6" y="2447925"/>
          <a:ext cx="1278835" cy="948813"/>
        </a:xfrm>
        <a:prstGeom prst="rect">
          <a:avLst/>
        </a:prstGeom>
      </xdr:spPr>
    </xdr:pic>
    <xdr:clientData/>
  </xdr:twoCellAnchor>
  <xdr:twoCellAnchor editAs="oneCell">
    <xdr:from>
      <xdr:col>2</xdr:col>
      <xdr:colOff>828676</xdr:colOff>
      <xdr:row>6</xdr:row>
      <xdr:rowOff>76200</xdr:rowOff>
    </xdr:from>
    <xdr:to>
      <xdr:col>3</xdr:col>
      <xdr:colOff>142875</xdr:colOff>
      <xdr:row>6</xdr:row>
      <xdr:rowOff>1009649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9701" y="3524250"/>
          <a:ext cx="933449" cy="933449"/>
        </a:xfrm>
        <a:prstGeom prst="rect">
          <a:avLst/>
        </a:prstGeom>
      </xdr:spPr>
    </xdr:pic>
    <xdr:clientData/>
  </xdr:twoCellAnchor>
  <xdr:twoCellAnchor editAs="oneCell">
    <xdr:from>
      <xdr:col>1</xdr:col>
      <xdr:colOff>152400</xdr:colOff>
      <xdr:row>6</xdr:row>
      <xdr:rowOff>47625</xdr:rowOff>
    </xdr:from>
    <xdr:to>
      <xdr:col>2</xdr:col>
      <xdr:colOff>714375</xdr:colOff>
      <xdr:row>6</xdr:row>
      <xdr:rowOff>981075</xdr:rowOff>
    </xdr:to>
    <xdr:pic>
      <xdr:nvPicPr>
        <xdr:cNvPr id="7" name="Рисунок 6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" y="3495675"/>
          <a:ext cx="933450" cy="933450"/>
        </a:xfrm>
        <a:prstGeom prst="rect">
          <a:avLst/>
        </a:prstGeom>
      </xdr:spPr>
    </xdr:pic>
    <xdr:clientData/>
  </xdr:twoCellAnchor>
  <xdr:twoCellAnchor editAs="oneCell">
    <xdr:from>
      <xdr:col>1</xdr:col>
      <xdr:colOff>323850</xdr:colOff>
      <xdr:row>7</xdr:row>
      <xdr:rowOff>57150</xdr:rowOff>
    </xdr:from>
    <xdr:to>
      <xdr:col>2</xdr:col>
      <xdr:colOff>1209675</xdr:colOff>
      <xdr:row>7</xdr:row>
      <xdr:rowOff>981075</xdr:rowOff>
    </xdr:to>
    <xdr:pic>
      <xdr:nvPicPr>
        <xdr:cNvPr id="8" name="Рисунок 7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552950"/>
          <a:ext cx="1257300" cy="9239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190500</xdr:colOff>
      <xdr:row>1</xdr:row>
      <xdr:rowOff>95250</xdr:rowOff>
    </xdr:from>
    <xdr:to>
      <xdr:col>6</xdr:col>
      <xdr:colOff>649021</xdr:colOff>
      <xdr:row>1</xdr:row>
      <xdr:rowOff>419100</xdr:rowOff>
    </xdr:to>
    <xdr:pic>
      <xdr:nvPicPr>
        <xdr:cNvPr id="21" name="Рисунок 2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91475" y="190500"/>
          <a:ext cx="458521" cy="323850"/>
        </a:xfrm>
        <a:prstGeom prst="rect">
          <a:avLst/>
        </a:prstGeom>
      </xdr:spPr>
    </xdr:pic>
    <xdr:clientData/>
  </xdr:twoCellAnchor>
  <xdr:twoCellAnchor editAs="oneCell">
    <xdr:from>
      <xdr:col>2</xdr:col>
      <xdr:colOff>19050</xdr:colOff>
      <xdr:row>1</xdr:row>
      <xdr:rowOff>47626</xdr:rowOff>
    </xdr:from>
    <xdr:to>
      <xdr:col>2</xdr:col>
      <xdr:colOff>475949</xdr:colOff>
      <xdr:row>1</xdr:row>
      <xdr:rowOff>410403</xdr:rowOff>
    </xdr:to>
    <xdr:pic>
      <xdr:nvPicPr>
        <xdr:cNvPr id="22" name="Рисунок 2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0075" y="142876"/>
          <a:ext cx="456899" cy="36277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190500</xdr:colOff>
      <xdr:row>1</xdr:row>
      <xdr:rowOff>95250</xdr:rowOff>
    </xdr:from>
    <xdr:to>
      <xdr:col>6</xdr:col>
      <xdr:colOff>649021</xdr:colOff>
      <xdr:row>1</xdr:row>
      <xdr:rowOff>419100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91475" y="190500"/>
          <a:ext cx="458521" cy="323850"/>
        </a:xfrm>
        <a:prstGeom prst="rect">
          <a:avLst/>
        </a:prstGeom>
      </xdr:spPr>
    </xdr:pic>
    <xdr:clientData/>
  </xdr:twoCellAnchor>
  <xdr:twoCellAnchor editAs="oneCell">
    <xdr:from>
      <xdr:col>2</xdr:col>
      <xdr:colOff>19050</xdr:colOff>
      <xdr:row>1</xdr:row>
      <xdr:rowOff>47626</xdr:rowOff>
    </xdr:from>
    <xdr:to>
      <xdr:col>2</xdr:col>
      <xdr:colOff>475949</xdr:colOff>
      <xdr:row>1</xdr:row>
      <xdr:rowOff>410403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0075" y="142876"/>
          <a:ext cx="456899" cy="36277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190500</xdr:colOff>
      <xdr:row>1</xdr:row>
      <xdr:rowOff>95250</xdr:rowOff>
    </xdr:from>
    <xdr:to>
      <xdr:col>6</xdr:col>
      <xdr:colOff>649021</xdr:colOff>
      <xdr:row>1</xdr:row>
      <xdr:rowOff>419100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91475" y="190500"/>
          <a:ext cx="458521" cy="323850"/>
        </a:xfrm>
        <a:prstGeom prst="rect">
          <a:avLst/>
        </a:prstGeom>
      </xdr:spPr>
    </xdr:pic>
    <xdr:clientData/>
  </xdr:twoCellAnchor>
  <xdr:twoCellAnchor editAs="oneCell">
    <xdr:from>
      <xdr:col>2</xdr:col>
      <xdr:colOff>19050</xdr:colOff>
      <xdr:row>1</xdr:row>
      <xdr:rowOff>47626</xdr:rowOff>
    </xdr:from>
    <xdr:to>
      <xdr:col>2</xdr:col>
      <xdr:colOff>475949</xdr:colOff>
      <xdr:row>1</xdr:row>
      <xdr:rowOff>410403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0075" y="142876"/>
          <a:ext cx="456899" cy="36277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190500</xdr:colOff>
      <xdr:row>1</xdr:row>
      <xdr:rowOff>95250</xdr:rowOff>
    </xdr:from>
    <xdr:to>
      <xdr:col>6</xdr:col>
      <xdr:colOff>649021</xdr:colOff>
      <xdr:row>1</xdr:row>
      <xdr:rowOff>419100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91475" y="190500"/>
          <a:ext cx="458521" cy="323850"/>
        </a:xfrm>
        <a:prstGeom prst="rect">
          <a:avLst/>
        </a:prstGeom>
      </xdr:spPr>
    </xdr:pic>
    <xdr:clientData/>
  </xdr:twoCellAnchor>
  <xdr:twoCellAnchor editAs="oneCell">
    <xdr:from>
      <xdr:col>2</xdr:col>
      <xdr:colOff>19050</xdr:colOff>
      <xdr:row>1</xdr:row>
      <xdr:rowOff>47626</xdr:rowOff>
    </xdr:from>
    <xdr:to>
      <xdr:col>2</xdr:col>
      <xdr:colOff>475949</xdr:colOff>
      <xdr:row>1</xdr:row>
      <xdr:rowOff>410403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0075" y="142876"/>
          <a:ext cx="456899" cy="36277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232836</xdr:colOff>
      <xdr:row>1</xdr:row>
      <xdr:rowOff>66675</xdr:rowOff>
    </xdr:from>
    <xdr:to>
      <xdr:col>6</xdr:col>
      <xdr:colOff>691357</xdr:colOff>
      <xdr:row>1</xdr:row>
      <xdr:rowOff>390525</xdr:rowOff>
    </xdr:to>
    <xdr:pic>
      <xdr:nvPicPr>
        <xdr:cNvPr id="52" name="Рисунок 5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53061" y="114300"/>
          <a:ext cx="458521" cy="32385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</xdr:row>
      <xdr:rowOff>66676</xdr:rowOff>
    </xdr:from>
    <xdr:to>
      <xdr:col>2</xdr:col>
      <xdr:colOff>456899</xdr:colOff>
      <xdr:row>1</xdr:row>
      <xdr:rowOff>429453</xdr:rowOff>
    </xdr:to>
    <xdr:pic>
      <xdr:nvPicPr>
        <xdr:cNvPr id="53" name="Рисунок 5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4201" y="161926"/>
          <a:ext cx="456899" cy="3627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Классическая">
      <a:maj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Times New Roman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HJ24"/>
  <sheetViews>
    <sheetView tabSelected="1" zoomScale="70" zoomScaleNormal="70" zoomScaleSheetLayoutView="100" workbookViewId="0">
      <selection activeCell="B4" sqref="B4"/>
    </sheetView>
  </sheetViews>
  <sheetFormatPr defaultRowHeight="12.75" x14ac:dyDescent="0.2"/>
  <cols>
    <col min="1" max="1" width="3.140625" style="5" customWidth="1"/>
    <col min="2" max="2" width="5.5703125" style="6" customWidth="1"/>
    <col min="3" max="3" width="24.28515625" customWidth="1"/>
    <col min="4" max="4" width="20" style="4" customWidth="1"/>
    <col min="5" max="5" width="57.140625" style="4" customWidth="1"/>
    <col min="6" max="7" width="12.85546875" customWidth="1"/>
    <col min="8" max="10" width="14.28515625" customWidth="1"/>
    <col min="238" max="238" width="4" customWidth="1"/>
    <col min="239" max="239" width="14.28515625" customWidth="1"/>
    <col min="240" max="240" width="38.140625" customWidth="1"/>
    <col min="241" max="241" width="10.28515625" customWidth="1"/>
    <col min="242" max="243" width="13.7109375" customWidth="1"/>
    <col min="244" max="244" width="9.140625" customWidth="1"/>
    <col min="245" max="246" width="11.5703125" customWidth="1"/>
    <col min="247" max="248" width="14.140625" customWidth="1"/>
    <col min="249" max="249" width="11.42578125" customWidth="1"/>
    <col min="250" max="250" width="15.140625" customWidth="1"/>
    <col min="494" max="494" width="4" customWidth="1"/>
    <col min="495" max="495" width="14.28515625" customWidth="1"/>
    <col min="496" max="496" width="38.140625" customWidth="1"/>
    <col min="497" max="497" width="10.28515625" customWidth="1"/>
    <col min="498" max="499" width="13.7109375" customWidth="1"/>
    <col min="500" max="500" width="9.140625" customWidth="1"/>
    <col min="501" max="502" width="11.5703125" customWidth="1"/>
    <col min="503" max="504" width="14.140625" customWidth="1"/>
    <col min="505" max="505" width="11.42578125" customWidth="1"/>
    <col min="506" max="506" width="15.140625" customWidth="1"/>
    <col min="750" max="750" width="4" customWidth="1"/>
    <col min="751" max="751" width="14.28515625" customWidth="1"/>
    <col min="752" max="752" width="38.140625" customWidth="1"/>
    <col min="753" max="753" width="10.28515625" customWidth="1"/>
    <col min="754" max="755" width="13.7109375" customWidth="1"/>
    <col min="756" max="756" width="9.140625" customWidth="1"/>
    <col min="757" max="758" width="11.5703125" customWidth="1"/>
    <col min="759" max="760" width="14.140625" customWidth="1"/>
    <col min="761" max="761" width="11.42578125" customWidth="1"/>
    <col min="762" max="762" width="15.140625" customWidth="1"/>
    <col min="1006" max="1006" width="4" customWidth="1"/>
    <col min="1007" max="1007" width="14.28515625" customWidth="1"/>
    <col min="1008" max="1008" width="38.140625" customWidth="1"/>
    <col min="1009" max="1009" width="10.28515625" customWidth="1"/>
    <col min="1010" max="1011" width="13.7109375" customWidth="1"/>
    <col min="1012" max="1012" width="9.140625" customWidth="1"/>
    <col min="1013" max="1014" width="11.5703125" customWidth="1"/>
    <col min="1015" max="1016" width="14.140625" customWidth="1"/>
    <col min="1017" max="1017" width="11.42578125" customWidth="1"/>
    <col min="1018" max="1018" width="15.140625" customWidth="1"/>
    <col min="1262" max="1262" width="4" customWidth="1"/>
    <col min="1263" max="1263" width="14.28515625" customWidth="1"/>
    <col min="1264" max="1264" width="38.140625" customWidth="1"/>
    <col min="1265" max="1265" width="10.28515625" customWidth="1"/>
    <col min="1266" max="1267" width="13.7109375" customWidth="1"/>
    <col min="1268" max="1268" width="9.140625" customWidth="1"/>
    <col min="1269" max="1270" width="11.5703125" customWidth="1"/>
    <col min="1271" max="1272" width="14.140625" customWidth="1"/>
    <col min="1273" max="1273" width="11.42578125" customWidth="1"/>
    <col min="1274" max="1274" width="15.140625" customWidth="1"/>
    <col min="1518" max="1518" width="4" customWidth="1"/>
    <col min="1519" max="1519" width="14.28515625" customWidth="1"/>
    <col min="1520" max="1520" width="38.140625" customWidth="1"/>
    <col min="1521" max="1521" width="10.28515625" customWidth="1"/>
    <col min="1522" max="1523" width="13.7109375" customWidth="1"/>
    <col min="1524" max="1524" width="9.140625" customWidth="1"/>
    <col min="1525" max="1526" width="11.5703125" customWidth="1"/>
    <col min="1527" max="1528" width="14.140625" customWidth="1"/>
    <col min="1529" max="1529" width="11.42578125" customWidth="1"/>
    <col min="1530" max="1530" width="15.140625" customWidth="1"/>
    <col min="1774" max="1774" width="4" customWidth="1"/>
    <col min="1775" max="1775" width="14.28515625" customWidth="1"/>
    <col min="1776" max="1776" width="38.140625" customWidth="1"/>
    <col min="1777" max="1777" width="10.28515625" customWidth="1"/>
    <col min="1778" max="1779" width="13.7109375" customWidth="1"/>
    <col min="1780" max="1780" width="9.140625" customWidth="1"/>
    <col min="1781" max="1782" width="11.5703125" customWidth="1"/>
    <col min="1783" max="1784" width="14.140625" customWidth="1"/>
    <col min="1785" max="1785" width="11.42578125" customWidth="1"/>
    <col min="1786" max="1786" width="15.140625" customWidth="1"/>
    <col min="2030" max="2030" width="4" customWidth="1"/>
    <col min="2031" max="2031" width="14.28515625" customWidth="1"/>
    <col min="2032" max="2032" width="38.140625" customWidth="1"/>
    <col min="2033" max="2033" width="10.28515625" customWidth="1"/>
    <col min="2034" max="2035" width="13.7109375" customWidth="1"/>
    <col min="2036" max="2036" width="9.140625" customWidth="1"/>
    <col min="2037" max="2038" width="11.5703125" customWidth="1"/>
    <col min="2039" max="2040" width="14.140625" customWidth="1"/>
    <col min="2041" max="2041" width="11.42578125" customWidth="1"/>
    <col min="2042" max="2042" width="15.140625" customWidth="1"/>
    <col min="2286" max="2286" width="4" customWidth="1"/>
    <col min="2287" max="2287" width="14.28515625" customWidth="1"/>
    <col min="2288" max="2288" width="38.140625" customWidth="1"/>
    <col min="2289" max="2289" width="10.28515625" customWidth="1"/>
    <col min="2290" max="2291" width="13.7109375" customWidth="1"/>
    <col min="2292" max="2292" width="9.140625" customWidth="1"/>
    <col min="2293" max="2294" width="11.5703125" customWidth="1"/>
    <col min="2295" max="2296" width="14.140625" customWidth="1"/>
    <col min="2297" max="2297" width="11.42578125" customWidth="1"/>
    <col min="2298" max="2298" width="15.140625" customWidth="1"/>
    <col min="2542" max="2542" width="4" customWidth="1"/>
    <col min="2543" max="2543" width="14.28515625" customWidth="1"/>
    <col min="2544" max="2544" width="38.140625" customWidth="1"/>
    <col min="2545" max="2545" width="10.28515625" customWidth="1"/>
    <col min="2546" max="2547" width="13.7109375" customWidth="1"/>
    <col min="2548" max="2548" width="9.140625" customWidth="1"/>
    <col min="2549" max="2550" width="11.5703125" customWidth="1"/>
    <col min="2551" max="2552" width="14.140625" customWidth="1"/>
    <col min="2553" max="2553" width="11.42578125" customWidth="1"/>
    <col min="2554" max="2554" width="15.140625" customWidth="1"/>
    <col min="2798" max="2798" width="4" customWidth="1"/>
    <col min="2799" max="2799" width="14.28515625" customWidth="1"/>
    <col min="2800" max="2800" width="38.140625" customWidth="1"/>
    <col min="2801" max="2801" width="10.28515625" customWidth="1"/>
    <col min="2802" max="2803" width="13.7109375" customWidth="1"/>
    <col min="2804" max="2804" width="9.140625" customWidth="1"/>
    <col min="2805" max="2806" width="11.5703125" customWidth="1"/>
    <col min="2807" max="2808" width="14.140625" customWidth="1"/>
    <col min="2809" max="2809" width="11.42578125" customWidth="1"/>
    <col min="2810" max="2810" width="15.140625" customWidth="1"/>
    <col min="3054" max="3054" width="4" customWidth="1"/>
    <col min="3055" max="3055" width="14.28515625" customWidth="1"/>
    <col min="3056" max="3056" width="38.140625" customWidth="1"/>
    <col min="3057" max="3057" width="10.28515625" customWidth="1"/>
    <col min="3058" max="3059" width="13.7109375" customWidth="1"/>
    <col min="3060" max="3060" width="9.140625" customWidth="1"/>
    <col min="3061" max="3062" width="11.5703125" customWidth="1"/>
    <col min="3063" max="3064" width="14.140625" customWidth="1"/>
    <col min="3065" max="3065" width="11.42578125" customWidth="1"/>
    <col min="3066" max="3066" width="15.140625" customWidth="1"/>
    <col min="3310" max="3310" width="4" customWidth="1"/>
    <col min="3311" max="3311" width="14.28515625" customWidth="1"/>
    <col min="3312" max="3312" width="38.140625" customWidth="1"/>
    <col min="3313" max="3313" width="10.28515625" customWidth="1"/>
    <col min="3314" max="3315" width="13.7109375" customWidth="1"/>
    <col min="3316" max="3316" width="9.140625" customWidth="1"/>
    <col min="3317" max="3318" width="11.5703125" customWidth="1"/>
    <col min="3319" max="3320" width="14.140625" customWidth="1"/>
    <col min="3321" max="3321" width="11.42578125" customWidth="1"/>
    <col min="3322" max="3322" width="15.140625" customWidth="1"/>
    <col min="3566" max="3566" width="4" customWidth="1"/>
    <col min="3567" max="3567" width="14.28515625" customWidth="1"/>
    <col min="3568" max="3568" width="38.140625" customWidth="1"/>
    <col min="3569" max="3569" width="10.28515625" customWidth="1"/>
    <col min="3570" max="3571" width="13.7109375" customWidth="1"/>
    <col min="3572" max="3572" width="9.140625" customWidth="1"/>
    <col min="3573" max="3574" width="11.5703125" customWidth="1"/>
    <col min="3575" max="3576" width="14.140625" customWidth="1"/>
    <col min="3577" max="3577" width="11.42578125" customWidth="1"/>
    <col min="3578" max="3578" width="15.140625" customWidth="1"/>
    <col min="3822" max="3822" width="4" customWidth="1"/>
    <col min="3823" max="3823" width="14.28515625" customWidth="1"/>
    <col min="3824" max="3824" width="38.140625" customWidth="1"/>
    <col min="3825" max="3825" width="10.28515625" customWidth="1"/>
    <col min="3826" max="3827" width="13.7109375" customWidth="1"/>
    <col min="3828" max="3828" width="9.140625" customWidth="1"/>
    <col min="3829" max="3830" width="11.5703125" customWidth="1"/>
    <col min="3831" max="3832" width="14.140625" customWidth="1"/>
    <col min="3833" max="3833" width="11.42578125" customWidth="1"/>
    <col min="3834" max="3834" width="15.140625" customWidth="1"/>
    <col min="4078" max="4078" width="4" customWidth="1"/>
    <col min="4079" max="4079" width="14.28515625" customWidth="1"/>
    <col min="4080" max="4080" width="38.140625" customWidth="1"/>
    <col min="4081" max="4081" width="10.28515625" customWidth="1"/>
    <col min="4082" max="4083" width="13.7109375" customWidth="1"/>
    <col min="4084" max="4084" width="9.140625" customWidth="1"/>
    <col min="4085" max="4086" width="11.5703125" customWidth="1"/>
    <col min="4087" max="4088" width="14.140625" customWidth="1"/>
    <col min="4089" max="4089" width="11.42578125" customWidth="1"/>
    <col min="4090" max="4090" width="15.140625" customWidth="1"/>
    <col min="4334" max="4334" width="4" customWidth="1"/>
    <col min="4335" max="4335" width="14.28515625" customWidth="1"/>
    <col min="4336" max="4336" width="38.140625" customWidth="1"/>
    <col min="4337" max="4337" width="10.28515625" customWidth="1"/>
    <col min="4338" max="4339" width="13.7109375" customWidth="1"/>
    <col min="4340" max="4340" width="9.140625" customWidth="1"/>
    <col min="4341" max="4342" width="11.5703125" customWidth="1"/>
    <col min="4343" max="4344" width="14.140625" customWidth="1"/>
    <col min="4345" max="4345" width="11.42578125" customWidth="1"/>
    <col min="4346" max="4346" width="15.140625" customWidth="1"/>
    <col min="4590" max="4590" width="4" customWidth="1"/>
    <col min="4591" max="4591" width="14.28515625" customWidth="1"/>
    <col min="4592" max="4592" width="38.140625" customWidth="1"/>
    <col min="4593" max="4593" width="10.28515625" customWidth="1"/>
    <col min="4594" max="4595" width="13.7109375" customWidth="1"/>
    <col min="4596" max="4596" width="9.140625" customWidth="1"/>
    <col min="4597" max="4598" width="11.5703125" customWidth="1"/>
    <col min="4599" max="4600" width="14.140625" customWidth="1"/>
    <col min="4601" max="4601" width="11.42578125" customWidth="1"/>
    <col min="4602" max="4602" width="15.140625" customWidth="1"/>
    <col min="4846" max="4846" width="4" customWidth="1"/>
    <col min="4847" max="4847" width="14.28515625" customWidth="1"/>
    <col min="4848" max="4848" width="38.140625" customWidth="1"/>
    <col min="4849" max="4849" width="10.28515625" customWidth="1"/>
    <col min="4850" max="4851" width="13.7109375" customWidth="1"/>
    <col min="4852" max="4852" width="9.140625" customWidth="1"/>
    <col min="4853" max="4854" width="11.5703125" customWidth="1"/>
    <col min="4855" max="4856" width="14.140625" customWidth="1"/>
    <col min="4857" max="4857" width="11.42578125" customWidth="1"/>
    <col min="4858" max="4858" width="15.140625" customWidth="1"/>
    <col min="5102" max="5102" width="4" customWidth="1"/>
    <col min="5103" max="5103" width="14.28515625" customWidth="1"/>
    <col min="5104" max="5104" width="38.140625" customWidth="1"/>
    <col min="5105" max="5105" width="10.28515625" customWidth="1"/>
    <col min="5106" max="5107" width="13.7109375" customWidth="1"/>
    <col min="5108" max="5108" width="9.140625" customWidth="1"/>
    <col min="5109" max="5110" width="11.5703125" customWidth="1"/>
    <col min="5111" max="5112" width="14.140625" customWidth="1"/>
    <col min="5113" max="5113" width="11.42578125" customWidth="1"/>
    <col min="5114" max="5114" width="15.140625" customWidth="1"/>
    <col min="5358" max="5358" width="4" customWidth="1"/>
    <col min="5359" max="5359" width="14.28515625" customWidth="1"/>
    <col min="5360" max="5360" width="38.140625" customWidth="1"/>
    <col min="5361" max="5361" width="10.28515625" customWidth="1"/>
    <col min="5362" max="5363" width="13.7109375" customWidth="1"/>
    <col min="5364" max="5364" width="9.140625" customWidth="1"/>
    <col min="5365" max="5366" width="11.5703125" customWidth="1"/>
    <col min="5367" max="5368" width="14.140625" customWidth="1"/>
    <col min="5369" max="5369" width="11.42578125" customWidth="1"/>
    <col min="5370" max="5370" width="15.140625" customWidth="1"/>
    <col min="5614" max="5614" width="4" customWidth="1"/>
    <col min="5615" max="5615" width="14.28515625" customWidth="1"/>
    <col min="5616" max="5616" width="38.140625" customWidth="1"/>
    <col min="5617" max="5617" width="10.28515625" customWidth="1"/>
    <col min="5618" max="5619" width="13.7109375" customWidth="1"/>
    <col min="5620" max="5620" width="9.140625" customWidth="1"/>
    <col min="5621" max="5622" width="11.5703125" customWidth="1"/>
    <col min="5623" max="5624" width="14.140625" customWidth="1"/>
    <col min="5625" max="5625" width="11.42578125" customWidth="1"/>
    <col min="5626" max="5626" width="15.140625" customWidth="1"/>
    <col min="5870" max="5870" width="4" customWidth="1"/>
    <col min="5871" max="5871" width="14.28515625" customWidth="1"/>
    <col min="5872" max="5872" width="38.140625" customWidth="1"/>
    <col min="5873" max="5873" width="10.28515625" customWidth="1"/>
    <col min="5874" max="5875" width="13.7109375" customWidth="1"/>
    <col min="5876" max="5876" width="9.140625" customWidth="1"/>
    <col min="5877" max="5878" width="11.5703125" customWidth="1"/>
    <col min="5879" max="5880" width="14.140625" customWidth="1"/>
    <col min="5881" max="5881" width="11.42578125" customWidth="1"/>
    <col min="5882" max="5882" width="15.140625" customWidth="1"/>
    <col min="6126" max="6126" width="4" customWidth="1"/>
    <col min="6127" max="6127" width="14.28515625" customWidth="1"/>
    <col min="6128" max="6128" width="38.140625" customWidth="1"/>
    <col min="6129" max="6129" width="10.28515625" customWidth="1"/>
    <col min="6130" max="6131" width="13.7109375" customWidth="1"/>
    <col min="6132" max="6132" width="9.140625" customWidth="1"/>
    <col min="6133" max="6134" width="11.5703125" customWidth="1"/>
    <col min="6135" max="6136" width="14.140625" customWidth="1"/>
    <col min="6137" max="6137" width="11.42578125" customWidth="1"/>
    <col min="6138" max="6138" width="15.140625" customWidth="1"/>
    <col min="6382" max="6382" width="4" customWidth="1"/>
    <col min="6383" max="6383" width="14.28515625" customWidth="1"/>
    <col min="6384" max="6384" width="38.140625" customWidth="1"/>
    <col min="6385" max="6385" width="10.28515625" customWidth="1"/>
    <col min="6386" max="6387" width="13.7109375" customWidth="1"/>
    <col min="6388" max="6388" width="9.140625" customWidth="1"/>
    <col min="6389" max="6390" width="11.5703125" customWidth="1"/>
    <col min="6391" max="6392" width="14.140625" customWidth="1"/>
    <col min="6393" max="6393" width="11.42578125" customWidth="1"/>
    <col min="6394" max="6394" width="15.140625" customWidth="1"/>
    <col min="6638" max="6638" width="4" customWidth="1"/>
    <col min="6639" max="6639" width="14.28515625" customWidth="1"/>
    <col min="6640" max="6640" width="38.140625" customWidth="1"/>
    <col min="6641" max="6641" width="10.28515625" customWidth="1"/>
    <col min="6642" max="6643" width="13.7109375" customWidth="1"/>
    <col min="6644" max="6644" width="9.140625" customWidth="1"/>
    <col min="6645" max="6646" width="11.5703125" customWidth="1"/>
    <col min="6647" max="6648" width="14.140625" customWidth="1"/>
    <col min="6649" max="6649" width="11.42578125" customWidth="1"/>
    <col min="6650" max="6650" width="15.140625" customWidth="1"/>
    <col min="6894" max="6894" width="4" customWidth="1"/>
    <col min="6895" max="6895" width="14.28515625" customWidth="1"/>
    <col min="6896" max="6896" width="38.140625" customWidth="1"/>
    <col min="6897" max="6897" width="10.28515625" customWidth="1"/>
    <col min="6898" max="6899" width="13.7109375" customWidth="1"/>
    <col min="6900" max="6900" width="9.140625" customWidth="1"/>
    <col min="6901" max="6902" width="11.5703125" customWidth="1"/>
    <col min="6903" max="6904" width="14.140625" customWidth="1"/>
    <col min="6905" max="6905" width="11.42578125" customWidth="1"/>
    <col min="6906" max="6906" width="15.140625" customWidth="1"/>
    <col min="7150" max="7150" width="4" customWidth="1"/>
    <col min="7151" max="7151" width="14.28515625" customWidth="1"/>
    <col min="7152" max="7152" width="38.140625" customWidth="1"/>
    <col min="7153" max="7153" width="10.28515625" customWidth="1"/>
    <col min="7154" max="7155" width="13.7109375" customWidth="1"/>
    <col min="7156" max="7156" width="9.140625" customWidth="1"/>
    <col min="7157" max="7158" width="11.5703125" customWidth="1"/>
    <col min="7159" max="7160" width="14.140625" customWidth="1"/>
    <col min="7161" max="7161" width="11.42578125" customWidth="1"/>
    <col min="7162" max="7162" width="15.140625" customWidth="1"/>
    <col min="7406" max="7406" width="4" customWidth="1"/>
    <col min="7407" max="7407" width="14.28515625" customWidth="1"/>
    <col min="7408" max="7408" width="38.140625" customWidth="1"/>
    <col min="7409" max="7409" width="10.28515625" customWidth="1"/>
    <col min="7410" max="7411" width="13.7109375" customWidth="1"/>
    <col min="7412" max="7412" width="9.140625" customWidth="1"/>
    <col min="7413" max="7414" width="11.5703125" customWidth="1"/>
    <col min="7415" max="7416" width="14.140625" customWidth="1"/>
    <col min="7417" max="7417" width="11.42578125" customWidth="1"/>
    <col min="7418" max="7418" width="15.140625" customWidth="1"/>
    <col min="7662" max="7662" width="4" customWidth="1"/>
    <col min="7663" max="7663" width="14.28515625" customWidth="1"/>
    <col min="7664" max="7664" width="38.140625" customWidth="1"/>
    <col min="7665" max="7665" width="10.28515625" customWidth="1"/>
    <col min="7666" max="7667" width="13.7109375" customWidth="1"/>
    <col min="7668" max="7668" width="9.140625" customWidth="1"/>
    <col min="7669" max="7670" width="11.5703125" customWidth="1"/>
    <col min="7671" max="7672" width="14.140625" customWidth="1"/>
    <col min="7673" max="7673" width="11.42578125" customWidth="1"/>
    <col min="7674" max="7674" width="15.140625" customWidth="1"/>
    <col min="7918" max="7918" width="4" customWidth="1"/>
    <col min="7919" max="7919" width="14.28515625" customWidth="1"/>
    <col min="7920" max="7920" width="38.140625" customWidth="1"/>
    <col min="7921" max="7921" width="10.28515625" customWidth="1"/>
    <col min="7922" max="7923" width="13.7109375" customWidth="1"/>
    <col min="7924" max="7924" width="9.140625" customWidth="1"/>
    <col min="7925" max="7926" width="11.5703125" customWidth="1"/>
    <col min="7927" max="7928" width="14.140625" customWidth="1"/>
    <col min="7929" max="7929" width="11.42578125" customWidth="1"/>
    <col min="7930" max="7930" width="15.140625" customWidth="1"/>
    <col min="8174" max="8174" width="4" customWidth="1"/>
    <col min="8175" max="8175" width="14.28515625" customWidth="1"/>
    <col min="8176" max="8176" width="38.140625" customWidth="1"/>
    <col min="8177" max="8177" width="10.28515625" customWidth="1"/>
    <col min="8178" max="8179" width="13.7109375" customWidth="1"/>
    <col min="8180" max="8180" width="9.140625" customWidth="1"/>
    <col min="8181" max="8182" width="11.5703125" customWidth="1"/>
    <col min="8183" max="8184" width="14.140625" customWidth="1"/>
    <col min="8185" max="8185" width="11.42578125" customWidth="1"/>
    <col min="8186" max="8186" width="15.140625" customWidth="1"/>
    <col min="8430" max="8430" width="4" customWidth="1"/>
    <col min="8431" max="8431" width="14.28515625" customWidth="1"/>
    <col min="8432" max="8432" width="38.140625" customWidth="1"/>
    <col min="8433" max="8433" width="10.28515625" customWidth="1"/>
    <col min="8434" max="8435" width="13.7109375" customWidth="1"/>
    <col min="8436" max="8436" width="9.140625" customWidth="1"/>
    <col min="8437" max="8438" width="11.5703125" customWidth="1"/>
    <col min="8439" max="8440" width="14.140625" customWidth="1"/>
    <col min="8441" max="8441" width="11.42578125" customWidth="1"/>
    <col min="8442" max="8442" width="15.140625" customWidth="1"/>
    <col min="8686" max="8686" width="4" customWidth="1"/>
    <col min="8687" max="8687" width="14.28515625" customWidth="1"/>
    <col min="8688" max="8688" width="38.140625" customWidth="1"/>
    <col min="8689" max="8689" width="10.28515625" customWidth="1"/>
    <col min="8690" max="8691" width="13.7109375" customWidth="1"/>
    <col min="8692" max="8692" width="9.140625" customWidth="1"/>
    <col min="8693" max="8694" width="11.5703125" customWidth="1"/>
    <col min="8695" max="8696" width="14.140625" customWidth="1"/>
    <col min="8697" max="8697" width="11.42578125" customWidth="1"/>
    <col min="8698" max="8698" width="15.140625" customWidth="1"/>
    <col min="8942" max="8942" width="4" customWidth="1"/>
    <col min="8943" max="8943" width="14.28515625" customWidth="1"/>
    <col min="8944" max="8944" width="38.140625" customWidth="1"/>
    <col min="8945" max="8945" width="10.28515625" customWidth="1"/>
    <col min="8946" max="8947" width="13.7109375" customWidth="1"/>
    <col min="8948" max="8948" width="9.140625" customWidth="1"/>
    <col min="8949" max="8950" width="11.5703125" customWidth="1"/>
    <col min="8951" max="8952" width="14.140625" customWidth="1"/>
    <col min="8953" max="8953" width="11.42578125" customWidth="1"/>
    <col min="8954" max="8954" width="15.140625" customWidth="1"/>
    <col min="9198" max="9198" width="4" customWidth="1"/>
    <col min="9199" max="9199" width="14.28515625" customWidth="1"/>
    <col min="9200" max="9200" width="38.140625" customWidth="1"/>
    <col min="9201" max="9201" width="10.28515625" customWidth="1"/>
    <col min="9202" max="9203" width="13.7109375" customWidth="1"/>
    <col min="9204" max="9204" width="9.140625" customWidth="1"/>
    <col min="9205" max="9206" width="11.5703125" customWidth="1"/>
    <col min="9207" max="9208" width="14.140625" customWidth="1"/>
    <col min="9209" max="9209" width="11.42578125" customWidth="1"/>
    <col min="9210" max="9210" width="15.140625" customWidth="1"/>
    <col min="9454" max="9454" width="4" customWidth="1"/>
    <col min="9455" max="9455" width="14.28515625" customWidth="1"/>
    <col min="9456" max="9456" width="38.140625" customWidth="1"/>
    <col min="9457" max="9457" width="10.28515625" customWidth="1"/>
    <col min="9458" max="9459" width="13.7109375" customWidth="1"/>
    <col min="9460" max="9460" width="9.140625" customWidth="1"/>
    <col min="9461" max="9462" width="11.5703125" customWidth="1"/>
    <col min="9463" max="9464" width="14.140625" customWidth="1"/>
    <col min="9465" max="9465" width="11.42578125" customWidth="1"/>
    <col min="9466" max="9466" width="15.140625" customWidth="1"/>
    <col min="9710" max="9710" width="4" customWidth="1"/>
    <col min="9711" max="9711" width="14.28515625" customWidth="1"/>
    <col min="9712" max="9712" width="38.140625" customWidth="1"/>
    <col min="9713" max="9713" width="10.28515625" customWidth="1"/>
    <col min="9714" max="9715" width="13.7109375" customWidth="1"/>
    <col min="9716" max="9716" width="9.140625" customWidth="1"/>
    <col min="9717" max="9718" width="11.5703125" customWidth="1"/>
    <col min="9719" max="9720" width="14.140625" customWidth="1"/>
    <col min="9721" max="9721" width="11.42578125" customWidth="1"/>
    <col min="9722" max="9722" width="15.140625" customWidth="1"/>
    <col min="9966" max="9966" width="4" customWidth="1"/>
    <col min="9967" max="9967" width="14.28515625" customWidth="1"/>
    <col min="9968" max="9968" width="38.140625" customWidth="1"/>
    <col min="9969" max="9969" width="10.28515625" customWidth="1"/>
    <col min="9970" max="9971" width="13.7109375" customWidth="1"/>
    <col min="9972" max="9972" width="9.140625" customWidth="1"/>
    <col min="9973" max="9974" width="11.5703125" customWidth="1"/>
    <col min="9975" max="9976" width="14.140625" customWidth="1"/>
    <col min="9977" max="9977" width="11.42578125" customWidth="1"/>
    <col min="9978" max="9978" width="15.140625" customWidth="1"/>
    <col min="10222" max="10222" width="4" customWidth="1"/>
    <col min="10223" max="10223" width="14.28515625" customWidth="1"/>
    <col min="10224" max="10224" width="38.140625" customWidth="1"/>
    <col min="10225" max="10225" width="10.28515625" customWidth="1"/>
    <col min="10226" max="10227" width="13.7109375" customWidth="1"/>
    <col min="10228" max="10228" width="9.140625" customWidth="1"/>
    <col min="10229" max="10230" width="11.5703125" customWidth="1"/>
    <col min="10231" max="10232" width="14.140625" customWidth="1"/>
    <col min="10233" max="10233" width="11.42578125" customWidth="1"/>
    <col min="10234" max="10234" width="15.140625" customWidth="1"/>
    <col min="10478" max="10478" width="4" customWidth="1"/>
    <col min="10479" max="10479" width="14.28515625" customWidth="1"/>
    <col min="10480" max="10480" width="38.140625" customWidth="1"/>
    <col min="10481" max="10481" width="10.28515625" customWidth="1"/>
    <col min="10482" max="10483" width="13.7109375" customWidth="1"/>
    <col min="10484" max="10484" width="9.140625" customWidth="1"/>
    <col min="10485" max="10486" width="11.5703125" customWidth="1"/>
    <col min="10487" max="10488" width="14.140625" customWidth="1"/>
    <col min="10489" max="10489" width="11.42578125" customWidth="1"/>
    <col min="10490" max="10490" width="15.140625" customWidth="1"/>
    <col min="10734" max="10734" width="4" customWidth="1"/>
    <col min="10735" max="10735" width="14.28515625" customWidth="1"/>
    <col min="10736" max="10736" width="38.140625" customWidth="1"/>
    <col min="10737" max="10737" width="10.28515625" customWidth="1"/>
    <col min="10738" max="10739" width="13.7109375" customWidth="1"/>
    <col min="10740" max="10740" width="9.140625" customWidth="1"/>
    <col min="10741" max="10742" width="11.5703125" customWidth="1"/>
    <col min="10743" max="10744" width="14.140625" customWidth="1"/>
    <col min="10745" max="10745" width="11.42578125" customWidth="1"/>
    <col min="10746" max="10746" width="15.140625" customWidth="1"/>
    <col min="10990" max="10990" width="4" customWidth="1"/>
    <col min="10991" max="10991" width="14.28515625" customWidth="1"/>
    <col min="10992" max="10992" width="38.140625" customWidth="1"/>
    <col min="10993" max="10993" width="10.28515625" customWidth="1"/>
    <col min="10994" max="10995" width="13.7109375" customWidth="1"/>
    <col min="10996" max="10996" width="9.140625" customWidth="1"/>
    <col min="10997" max="10998" width="11.5703125" customWidth="1"/>
    <col min="10999" max="11000" width="14.140625" customWidth="1"/>
    <col min="11001" max="11001" width="11.42578125" customWidth="1"/>
    <col min="11002" max="11002" width="15.140625" customWidth="1"/>
    <col min="11246" max="11246" width="4" customWidth="1"/>
    <col min="11247" max="11247" width="14.28515625" customWidth="1"/>
    <col min="11248" max="11248" width="38.140625" customWidth="1"/>
    <col min="11249" max="11249" width="10.28515625" customWidth="1"/>
    <col min="11250" max="11251" width="13.7109375" customWidth="1"/>
    <col min="11252" max="11252" width="9.140625" customWidth="1"/>
    <col min="11253" max="11254" width="11.5703125" customWidth="1"/>
    <col min="11255" max="11256" width="14.140625" customWidth="1"/>
    <col min="11257" max="11257" width="11.42578125" customWidth="1"/>
    <col min="11258" max="11258" width="15.140625" customWidth="1"/>
    <col min="11502" max="11502" width="4" customWidth="1"/>
    <col min="11503" max="11503" width="14.28515625" customWidth="1"/>
    <col min="11504" max="11504" width="38.140625" customWidth="1"/>
    <col min="11505" max="11505" width="10.28515625" customWidth="1"/>
    <col min="11506" max="11507" width="13.7109375" customWidth="1"/>
    <col min="11508" max="11508" width="9.140625" customWidth="1"/>
    <col min="11509" max="11510" width="11.5703125" customWidth="1"/>
    <col min="11511" max="11512" width="14.140625" customWidth="1"/>
    <col min="11513" max="11513" width="11.42578125" customWidth="1"/>
    <col min="11514" max="11514" width="15.140625" customWidth="1"/>
    <col min="11758" max="11758" width="4" customWidth="1"/>
    <col min="11759" max="11759" width="14.28515625" customWidth="1"/>
    <col min="11760" max="11760" width="38.140625" customWidth="1"/>
    <col min="11761" max="11761" width="10.28515625" customWidth="1"/>
    <col min="11762" max="11763" width="13.7109375" customWidth="1"/>
    <col min="11764" max="11764" width="9.140625" customWidth="1"/>
    <col min="11765" max="11766" width="11.5703125" customWidth="1"/>
    <col min="11767" max="11768" width="14.140625" customWidth="1"/>
    <col min="11769" max="11769" width="11.42578125" customWidth="1"/>
    <col min="11770" max="11770" width="15.140625" customWidth="1"/>
    <col min="12014" max="12014" width="4" customWidth="1"/>
    <col min="12015" max="12015" width="14.28515625" customWidth="1"/>
    <col min="12016" max="12016" width="38.140625" customWidth="1"/>
    <col min="12017" max="12017" width="10.28515625" customWidth="1"/>
    <col min="12018" max="12019" width="13.7109375" customWidth="1"/>
    <col min="12020" max="12020" width="9.140625" customWidth="1"/>
    <col min="12021" max="12022" width="11.5703125" customWidth="1"/>
    <col min="12023" max="12024" width="14.140625" customWidth="1"/>
    <col min="12025" max="12025" width="11.42578125" customWidth="1"/>
    <col min="12026" max="12026" width="15.140625" customWidth="1"/>
    <col min="12270" max="12270" width="4" customWidth="1"/>
    <col min="12271" max="12271" width="14.28515625" customWidth="1"/>
    <col min="12272" max="12272" width="38.140625" customWidth="1"/>
    <col min="12273" max="12273" width="10.28515625" customWidth="1"/>
    <col min="12274" max="12275" width="13.7109375" customWidth="1"/>
    <col min="12276" max="12276" width="9.140625" customWidth="1"/>
    <col min="12277" max="12278" width="11.5703125" customWidth="1"/>
    <col min="12279" max="12280" width="14.140625" customWidth="1"/>
    <col min="12281" max="12281" width="11.42578125" customWidth="1"/>
    <col min="12282" max="12282" width="15.140625" customWidth="1"/>
    <col min="12526" max="12526" width="4" customWidth="1"/>
    <col min="12527" max="12527" width="14.28515625" customWidth="1"/>
    <col min="12528" max="12528" width="38.140625" customWidth="1"/>
    <col min="12529" max="12529" width="10.28515625" customWidth="1"/>
    <col min="12530" max="12531" width="13.7109375" customWidth="1"/>
    <col min="12532" max="12532" width="9.140625" customWidth="1"/>
    <col min="12533" max="12534" width="11.5703125" customWidth="1"/>
    <col min="12535" max="12536" width="14.140625" customWidth="1"/>
    <col min="12537" max="12537" width="11.42578125" customWidth="1"/>
    <col min="12538" max="12538" width="15.140625" customWidth="1"/>
    <col min="12782" max="12782" width="4" customWidth="1"/>
    <col min="12783" max="12783" width="14.28515625" customWidth="1"/>
    <col min="12784" max="12784" width="38.140625" customWidth="1"/>
    <col min="12785" max="12785" width="10.28515625" customWidth="1"/>
    <col min="12786" max="12787" width="13.7109375" customWidth="1"/>
    <col min="12788" max="12788" width="9.140625" customWidth="1"/>
    <col min="12789" max="12790" width="11.5703125" customWidth="1"/>
    <col min="12791" max="12792" width="14.140625" customWidth="1"/>
    <col min="12793" max="12793" width="11.42578125" customWidth="1"/>
    <col min="12794" max="12794" width="15.140625" customWidth="1"/>
    <col min="13038" max="13038" width="4" customWidth="1"/>
    <col min="13039" max="13039" width="14.28515625" customWidth="1"/>
    <col min="13040" max="13040" width="38.140625" customWidth="1"/>
    <col min="13041" max="13041" width="10.28515625" customWidth="1"/>
    <col min="13042" max="13043" width="13.7109375" customWidth="1"/>
    <col min="13044" max="13044" width="9.140625" customWidth="1"/>
    <col min="13045" max="13046" width="11.5703125" customWidth="1"/>
    <col min="13047" max="13048" width="14.140625" customWidth="1"/>
    <col min="13049" max="13049" width="11.42578125" customWidth="1"/>
    <col min="13050" max="13050" width="15.140625" customWidth="1"/>
    <col min="13294" max="13294" width="4" customWidth="1"/>
    <col min="13295" max="13295" width="14.28515625" customWidth="1"/>
    <col min="13296" max="13296" width="38.140625" customWidth="1"/>
    <col min="13297" max="13297" width="10.28515625" customWidth="1"/>
    <col min="13298" max="13299" width="13.7109375" customWidth="1"/>
    <col min="13300" max="13300" width="9.140625" customWidth="1"/>
    <col min="13301" max="13302" width="11.5703125" customWidth="1"/>
    <col min="13303" max="13304" width="14.140625" customWidth="1"/>
    <col min="13305" max="13305" width="11.42578125" customWidth="1"/>
    <col min="13306" max="13306" width="15.140625" customWidth="1"/>
    <col min="13550" max="13550" width="4" customWidth="1"/>
    <col min="13551" max="13551" width="14.28515625" customWidth="1"/>
    <col min="13552" max="13552" width="38.140625" customWidth="1"/>
    <col min="13553" max="13553" width="10.28515625" customWidth="1"/>
    <col min="13554" max="13555" width="13.7109375" customWidth="1"/>
    <col min="13556" max="13556" width="9.140625" customWidth="1"/>
    <col min="13557" max="13558" width="11.5703125" customWidth="1"/>
    <col min="13559" max="13560" width="14.140625" customWidth="1"/>
    <col min="13561" max="13561" width="11.42578125" customWidth="1"/>
    <col min="13562" max="13562" width="15.140625" customWidth="1"/>
    <col min="13806" max="13806" width="4" customWidth="1"/>
    <col min="13807" max="13807" width="14.28515625" customWidth="1"/>
    <col min="13808" max="13808" width="38.140625" customWidth="1"/>
    <col min="13809" max="13809" width="10.28515625" customWidth="1"/>
    <col min="13810" max="13811" width="13.7109375" customWidth="1"/>
    <col min="13812" max="13812" width="9.140625" customWidth="1"/>
    <col min="13813" max="13814" width="11.5703125" customWidth="1"/>
    <col min="13815" max="13816" width="14.140625" customWidth="1"/>
    <col min="13817" max="13817" width="11.42578125" customWidth="1"/>
    <col min="13818" max="13818" width="15.140625" customWidth="1"/>
    <col min="14062" max="14062" width="4" customWidth="1"/>
    <col min="14063" max="14063" width="14.28515625" customWidth="1"/>
    <col min="14064" max="14064" width="38.140625" customWidth="1"/>
    <col min="14065" max="14065" width="10.28515625" customWidth="1"/>
    <col min="14066" max="14067" width="13.7109375" customWidth="1"/>
    <col min="14068" max="14068" width="9.140625" customWidth="1"/>
    <col min="14069" max="14070" width="11.5703125" customWidth="1"/>
    <col min="14071" max="14072" width="14.140625" customWidth="1"/>
    <col min="14073" max="14073" width="11.42578125" customWidth="1"/>
    <col min="14074" max="14074" width="15.140625" customWidth="1"/>
    <col min="14318" max="14318" width="4" customWidth="1"/>
    <col min="14319" max="14319" width="14.28515625" customWidth="1"/>
    <col min="14320" max="14320" width="38.140625" customWidth="1"/>
    <col min="14321" max="14321" width="10.28515625" customWidth="1"/>
    <col min="14322" max="14323" width="13.7109375" customWidth="1"/>
    <col min="14324" max="14324" width="9.140625" customWidth="1"/>
    <col min="14325" max="14326" width="11.5703125" customWidth="1"/>
    <col min="14327" max="14328" width="14.140625" customWidth="1"/>
    <col min="14329" max="14329" width="11.42578125" customWidth="1"/>
    <col min="14330" max="14330" width="15.140625" customWidth="1"/>
    <col min="14574" max="14574" width="4" customWidth="1"/>
    <col min="14575" max="14575" width="14.28515625" customWidth="1"/>
    <col min="14576" max="14576" width="38.140625" customWidth="1"/>
    <col min="14577" max="14577" width="10.28515625" customWidth="1"/>
    <col min="14578" max="14579" width="13.7109375" customWidth="1"/>
    <col min="14580" max="14580" width="9.140625" customWidth="1"/>
    <col min="14581" max="14582" width="11.5703125" customWidth="1"/>
    <col min="14583" max="14584" width="14.140625" customWidth="1"/>
    <col min="14585" max="14585" width="11.42578125" customWidth="1"/>
    <col min="14586" max="14586" width="15.140625" customWidth="1"/>
    <col min="14830" max="14830" width="4" customWidth="1"/>
    <col min="14831" max="14831" width="14.28515625" customWidth="1"/>
    <col min="14832" max="14832" width="38.140625" customWidth="1"/>
    <col min="14833" max="14833" width="10.28515625" customWidth="1"/>
    <col min="14834" max="14835" width="13.7109375" customWidth="1"/>
    <col min="14836" max="14836" width="9.140625" customWidth="1"/>
    <col min="14837" max="14838" width="11.5703125" customWidth="1"/>
    <col min="14839" max="14840" width="14.140625" customWidth="1"/>
    <col min="14841" max="14841" width="11.42578125" customWidth="1"/>
    <col min="14842" max="14842" width="15.140625" customWidth="1"/>
    <col min="15086" max="15086" width="4" customWidth="1"/>
    <col min="15087" max="15087" width="14.28515625" customWidth="1"/>
    <col min="15088" max="15088" width="38.140625" customWidth="1"/>
    <col min="15089" max="15089" width="10.28515625" customWidth="1"/>
    <col min="15090" max="15091" width="13.7109375" customWidth="1"/>
    <col min="15092" max="15092" width="9.140625" customWidth="1"/>
    <col min="15093" max="15094" width="11.5703125" customWidth="1"/>
    <col min="15095" max="15096" width="14.140625" customWidth="1"/>
    <col min="15097" max="15097" width="11.42578125" customWidth="1"/>
    <col min="15098" max="15098" width="15.140625" customWidth="1"/>
    <col min="15342" max="15342" width="4" customWidth="1"/>
    <col min="15343" max="15343" width="14.28515625" customWidth="1"/>
    <col min="15344" max="15344" width="38.140625" customWidth="1"/>
    <col min="15345" max="15345" width="10.28515625" customWidth="1"/>
    <col min="15346" max="15347" width="13.7109375" customWidth="1"/>
    <col min="15348" max="15348" width="9.140625" customWidth="1"/>
    <col min="15349" max="15350" width="11.5703125" customWidth="1"/>
    <col min="15351" max="15352" width="14.140625" customWidth="1"/>
    <col min="15353" max="15353" width="11.42578125" customWidth="1"/>
    <col min="15354" max="15354" width="15.140625" customWidth="1"/>
    <col min="15598" max="15598" width="4" customWidth="1"/>
    <col min="15599" max="15599" width="14.28515625" customWidth="1"/>
    <col min="15600" max="15600" width="38.140625" customWidth="1"/>
    <col min="15601" max="15601" width="10.28515625" customWidth="1"/>
    <col min="15602" max="15603" width="13.7109375" customWidth="1"/>
    <col min="15604" max="15604" width="9.140625" customWidth="1"/>
    <col min="15605" max="15606" width="11.5703125" customWidth="1"/>
    <col min="15607" max="15608" width="14.140625" customWidth="1"/>
    <col min="15609" max="15609" width="11.42578125" customWidth="1"/>
    <col min="15610" max="15610" width="15.140625" customWidth="1"/>
    <col min="15854" max="15854" width="4" customWidth="1"/>
    <col min="15855" max="15855" width="14.28515625" customWidth="1"/>
    <col min="15856" max="15856" width="38.140625" customWidth="1"/>
    <col min="15857" max="15857" width="10.28515625" customWidth="1"/>
    <col min="15858" max="15859" width="13.7109375" customWidth="1"/>
    <col min="15860" max="15860" width="9.140625" customWidth="1"/>
    <col min="15861" max="15862" width="11.5703125" customWidth="1"/>
    <col min="15863" max="15864" width="14.140625" customWidth="1"/>
    <col min="15865" max="15865" width="11.42578125" customWidth="1"/>
    <col min="15866" max="15866" width="15.140625" customWidth="1"/>
    <col min="16110" max="16110" width="4" customWidth="1"/>
    <col min="16111" max="16111" width="14.28515625" customWidth="1"/>
    <col min="16112" max="16112" width="38.140625" customWidth="1"/>
    <col min="16113" max="16113" width="10.28515625" customWidth="1"/>
    <col min="16114" max="16115" width="13.7109375" customWidth="1"/>
    <col min="16116" max="16116" width="9.140625" customWidth="1"/>
    <col min="16117" max="16118" width="11.5703125" customWidth="1"/>
    <col min="16119" max="16120" width="14.140625" customWidth="1"/>
    <col min="16121" max="16121" width="11.42578125" customWidth="1"/>
    <col min="16122" max="16122" width="15.140625" customWidth="1"/>
  </cols>
  <sheetData>
    <row r="1" spans="1:218" s="3" customFormat="1" ht="4.5" customHeight="1" x14ac:dyDescent="0.2">
      <c r="A1" s="7"/>
      <c r="B1" s="8"/>
      <c r="C1" s="8"/>
      <c r="D1" s="21"/>
      <c r="E1" s="21"/>
      <c r="F1" s="21"/>
      <c r="G1" s="21"/>
      <c r="H1" s="21"/>
      <c r="I1" s="21"/>
      <c r="J1" s="21"/>
    </row>
    <row r="2" spans="1:218" s="2" customFormat="1" ht="67.5" customHeight="1" x14ac:dyDescent="0.25">
      <c r="A2" s="7"/>
      <c r="B2" s="40" t="s">
        <v>66</v>
      </c>
      <c r="C2" s="40"/>
      <c r="D2" s="40"/>
      <c r="E2" s="40"/>
      <c r="F2" s="40"/>
      <c r="G2" s="40"/>
      <c r="H2" s="40"/>
      <c r="I2" s="40"/>
      <c r="J2" s="40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</row>
    <row r="3" spans="1:218" s="2" customFormat="1" ht="30" customHeight="1" x14ac:dyDescent="0.25">
      <c r="A3" s="7"/>
      <c r="B3" s="44" t="s">
        <v>213</v>
      </c>
      <c r="C3" s="44"/>
      <c r="D3" s="44"/>
      <c r="E3" s="44"/>
      <c r="F3" s="44"/>
      <c r="G3" s="44"/>
      <c r="H3" s="44"/>
      <c r="I3" s="44"/>
      <c r="J3" s="44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</row>
    <row r="4" spans="1:218" s="3" customFormat="1" ht="4.5" customHeight="1" x14ac:dyDescent="0.2">
      <c r="A4" s="7"/>
      <c r="B4" s="8"/>
      <c r="C4" s="8"/>
      <c r="D4" s="21"/>
      <c r="E4" s="21"/>
      <c r="F4" s="21"/>
      <c r="G4" s="21"/>
      <c r="H4" s="21"/>
      <c r="I4" s="21"/>
      <c r="J4" s="21"/>
    </row>
    <row r="5" spans="1:218" s="3" customFormat="1" ht="82.5" customHeight="1" x14ac:dyDescent="0.2">
      <c r="A5" s="7"/>
      <c r="B5" s="41" t="s">
        <v>71</v>
      </c>
      <c r="C5" s="42"/>
      <c r="D5" s="42"/>
      <c r="E5" s="42"/>
      <c r="F5" s="42"/>
      <c r="G5" s="42"/>
      <c r="H5" s="42"/>
      <c r="I5" s="42"/>
      <c r="J5" s="43"/>
    </row>
    <row r="6" spans="1:218" s="3" customFormat="1" ht="82.5" customHeight="1" x14ac:dyDescent="0.2">
      <c r="A6" s="7"/>
      <c r="B6" s="41" t="s">
        <v>67</v>
      </c>
      <c r="C6" s="42"/>
      <c r="D6" s="42"/>
      <c r="E6" s="42"/>
      <c r="F6" s="42"/>
      <c r="G6" s="42"/>
      <c r="H6" s="42"/>
      <c r="I6" s="42"/>
      <c r="J6" s="43"/>
    </row>
    <row r="7" spans="1:218" s="3" customFormat="1" ht="82.5" customHeight="1" x14ac:dyDescent="0.2">
      <c r="A7" s="7"/>
      <c r="B7" s="41" t="s">
        <v>103</v>
      </c>
      <c r="C7" s="42"/>
      <c r="D7" s="42"/>
      <c r="E7" s="42"/>
      <c r="F7" s="42"/>
      <c r="G7" s="42"/>
      <c r="H7" s="42"/>
      <c r="I7" s="42"/>
      <c r="J7" s="43"/>
    </row>
    <row r="8" spans="1:218" s="3" customFormat="1" ht="82.5" customHeight="1" x14ac:dyDescent="0.2">
      <c r="A8" s="7"/>
      <c r="B8" s="41" t="s">
        <v>173</v>
      </c>
      <c r="C8" s="42"/>
      <c r="D8" s="42"/>
      <c r="E8" s="42"/>
      <c r="F8" s="42"/>
      <c r="G8" s="42"/>
      <c r="H8" s="42"/>
      <c r="I8" s="42"/>
      <c r="J8" s="43"/>
    </row>
    <row r="9" spans="1:218" s="3" customFormat="1" ht="82.5" customHeight="1" x14ac:dyDescent="0.2">
      <c r="A9" s="7"/>
      <c r="B9" s="41" t="s">
        <v>68</v>
      </c>
      <c r="C9" s="42"/>
      <c r="D9" s="42"/>
      <c r="E9" s="42"/>
      <c r="F9" s="42"/>
      <c r="G9" s="42"/>
      <c r="H9" s="42"/>
      <c r="I9" s="42"/>
      <c r="J9" s="43"/>
    </row>
    <row r="10" spans="1:218" ht="3.95" customHeight="1" x14ac:dyDescent="0.2">
      <c r="B10" s="45"/>
      <c r="C10" s="45"/>
      <c r="D10" s="45"/>
      <c r="E10" s="45"/>
      <c r="F10" s="45"/>
      <c r="G10" s="45"/>
      <c r="H10" s="45"/>
      <c r="I10" s="45"/>
      <c r="J10" s="45"/>
    </row>
    <row r="11" spans="1:218" x14ac:dyDescent="0.2">
      <c r="B11" s="18"/>
      <c r="C11" s="19"/>
      <c r="D11" s="20"/>
      <c r="F11" s="19"/>
      <c r="G11" s="19"/>
      <c r="H11" s="19"/>
      <c r="I11" s="19"/>
      <c r="J11" s="19"/>
    </row>
    <row r="12" spans="1:218" x14ac:dyDescent="0.2">
      <c r="J12" s="19"/>
    </row>
    <row r="13" spans="1:218" x14ac:dyDescent="0.2">
      <c r="J13" s="19"/>
    </row>
    <row r="14" spans="1:218" x14ac:dyDescent="0.2">
      <c r="J14" s="19"/>
    </row>
    <row r="15" spans="1:218" x14ac:dyDescent="0.2">
      <c r="J15" s="19"/>
    </row>
    <row r="16" spans="1:218" x14ac:dyDescent="0.2">
      <c r="J16" s="19"/>
    </row>
    <row r="17" spans="5:10" x14ac:dyDescent="0.2">
      <c r="J17" s="19"/>
    </row>
    <row r="18" spans="5:10" x14ac:dyDescent="0.2">
      <c r="E18" s="20"/>
      <c r="J18" s="19"/>
    </row>
    <row r="19" spans="5:10" x14ac:dyDescent="0.2">
      <c r="J19" s="19"/>
    </row>
    <row r="20" spans="5:10" x14ac:dyDescent="0.2">
      <c r="J20" s="19"/>
    </row>
    <row r="21" spans="5:10" x14ac:dyDescent="0.2">
      <c r="J21" s="19"/>
    </row>
    <row r="22" spans="5:10" x14ac:dyDescent="0.2">
      <c r="J22" s="19"/>
    </row>
    <row r="23" spans="5:10" x14ac:dyDescent="0.2">
      <c r="J23" s="19"/>
    </row>
    <row r="24" spans="5:10" x14ac:dyDescent="0.2">
      <c r="J24" s="19"/>
    </row>
  </sheetData>
  <mergeCells count="8">
    <mergeCell ref="B2:J2"/>
    <mergeCell ref="B7:J7"/>
    <mergeCell ref="B3:J3"/>
    <mergeCell ref="B5:J5"/>
    <mergeCell ref="B10:J10"/>
    <mergeCell ref="B8:J8"/>
    <mergeCell ref="B9:J9"/>
    <mergeCell ref="B6:J6"/>
  </mergeCells>
  <hyperlinks>
    <hyperlink ref="B5:J5" location="'Столы промышленные'!A1" display="Столы промышленные"/>
    <hyperlink ref="B8:J8" location="Стеллажи!A1" display="Стеллажи"/>
    <hyperlink ref="B9:J9" location="'Навесные аксессуары'!A1" display="Аксессуары"/>
    <hyperlink ref="B6:J6" location="Верстаки!A1" display="Верстаки"/>
    <hyperlink ref="B7:J7" location="'Тумбочки и шкафы инструм.'!A1" display="Верстаки"/>
  </hyperlinks>
  <pageMargins left="0.70866141732283472" right="0.70866141732283472" top="0.19685039370078741" bottom="0.19685039370078741" header="0.31496062992125984" footer="0.31496062992125984"/>
  <pageSetup paperSize="9" scale="5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HF28"/>
  <sheetViews>
    <sheetView zoomScale="85" zoomScaleNormal="85" zoomScaleSheetLayoutView="100" workbookViewId="0">
      <pane ySplit="3" topLeftCell="A4" activePane="bottomLeft" state="frozenSplit"/>
      <selection activeCell="B1" sqref="B1"/>
      <selection pane="bottomLeft" activeCell="B4" sqref="B4:G4"/>
    </sheetView>
  </sheetViews>
  <sheetFormatPr defaultRowHeight="12.75" x14ac:dyDescent="0.2"/>
  <cols>
    <col min="1" max="1" width="3.140625" style="5" customWidth="1"/>
    <col min="2" max="2" width="5.5703125" style="6" customWidth="1"/>
    <col min="3" max="3" width="24" style="4" customWidth="1"/>
    <col min="4" max="4" width="52.28515625" style="4" customWidth="1"/>
    <col min="5" max="5" width="12.85546875" style="26" customWidth="1"/>
    <col min="6" max="7" width="14.28515625" style="26" customWidth="1"/>
    <col min="234" max="234" width="4" customWidth="1"/>
    <col min="235" max="235" width="14.28515625" customWidth="1"/>
    <col min="236" max="236" width="38.140625" customWidth="1"/>
    <col min="237" max="237" width="10.28515625" customWidth="1"/>
    <col min="238" max="239" width="13.7109375" customWidth="1"/>
    <col min="240" max="240" width="9.140625" customWidth="1"/>
    <col min="241" max="242" width="11.5703125" customWidth="1"/>
    <col min="243" max="244" width="14.140625" customWidth="1"/>
    <col min="245" max="245" width="11.42578125" customWidth="1"/>
    <col min="246" max="246" width="15.140625" customWidth="1"/>
    <col min="490" max="490" width="4" customWidth="1"/>
    <col min="491" max="491" width="14.28515625" customWidth="1"/>
    <col min="492" max="492" width="38.140625" customWidth="1"/>
    <col min="493" max="493" width="10.28515625" customWidth="1"/>
    <col min="494" max="495" width="13.7109375" customWidth="1"/>
    <col min="496" max="496" width="9.140625" customWidth="1"/>
    <col min="497" max="498" width="11.5703125" customWidth="1"/>
    <col min="499" max="500" width="14.140625" customWidth="1"/>
    <col min="501" max="501" width="11.42578125" customWidth="1"/>
    <col min="502" max="502" width="15.140625" customWidth="1"/>
    <col min="746" max="746" width="4" customWidth="1"/>
    <col min="747" max="747" width="14.28515625" customWidth="1"/>
    <col min="748" max="748" width="38.140625" customWidth="1"/>
    <col min="749" max="749" width="10.28515625" customWidth="1"/>
    <col min="750" max="751" width="13.7109375" customWidth="1"/>
    <col min="752" max="752" width="9.140625" customWidth="1"/>
    <col min="753" max="754" width="11.5703125" customWidth="1"/>
    <col min="755" max="756" width="14.140625" customWidth="1"/>
    <col min="757" max="757" width="11.42578125" customWidth="1"/>
    <col min="758" max="758" width="15.140625" customWidth="1"/>
    <col min="1002" max="1002" width="4" customWidth="1"/>
    <col min="1003" max="1003" width="14.28515625" customWidth="1"/>
    <col min="1004" max="1004" width="38.140625" customWidth="1"/>
    <col min="1005" max="1005" width="10.28515625" customWidth="1"/>
    <col min="1006" max="1007" width="13.7109375" customWidth="1"/>
    <col min="1008" max="1008" width="9.140625" customWidth="1"/>
    <col min="1009" max="1010" width="11.5703125" customWidth="1"/>
    <col min="1011" max="1012" width="14.140625" customWidth="1"/>
    <col min="1013" max="1013" width="11.42578125" customWidth="1"/>
    <col min="1014" max="1014" width="15.140625" customWidth="1"/>
    <col min="1258" max="1258" width="4" customWidth="1"/>
    <col min="1259" max="1259" width="14.28515625" customWidth="1"/>
    <col min="1260" max="1260" width="38.140625" customWidth="1"/>
    <col min="1261" max="1261" width="10.28515625" customWidth="1"/>
    <col min="1262" max="1263" width="13.7109375" customWidth="1"/>
    <col min="1264" max="1264" width="9.140625" customWidth="1"/>
    <col min="1265" max="1266" width="11.5703125" customWidth="1"/>
    <col min="1267" max="1268" width="14.140625" customWidth="1"/>
    <col min="1269" max="1269" width="11.42578125" customWidth="1"/>
    <col min="1270" max="1270" width="15.140625" customWidth="1"/>
    <col min="1514" max="1514" width="4" customWidth="1"/>
    <col min="1515" max="1515" width="14.28515625" customWidth="1"/>
    <col min="1516" max="1516" width="38.140625" customWidth="1"/>
    <col min="1517" max="1517" width="10.28515625" customWidth="1"/>
    <col min="1518" max="1519" width="13.7109375" customWidth="1"/>
    <col min="1520" max="1520" width="9.140625" customWidth="1"/>
    <col min="1521" max="1522" width="11.5703125" customWidth="1"/>
    <col min="1523" max="1524" width="14.140625" customWidth="1"/>
    <col min="1525" max="1525" width="11.42578125" customWidth="1"/>
    <col min="1526" max="1526" width="15.140625" customWidth="1"/>
    <col min="1770" max="1770" width="4" customWidth="1"/>
    <col min="1771" max="1771" width="14.28515625" customWidth="1"/>
    <col min="1772" max="1772" width="38.140625" customWidth="1"/>
    <col min="1773" max="1773" width="10.28515625" customWidth="1"/>
    <col min="1774" max="1775" width="13.7109375" customWidth="1"/>
    <col min="1776" max="1776" width="9.140625" customWidth="1"/>
    <col min="1777" max="1778" width="11.5703125" customWidth="1"/>
    <col min="1779" max="1780" width="14.140625" customWidth="1"/>
    <col min="1781" max="1781" width="11.42578125" customWidth="1"/>
    <col min="1782" max="1782" width="15.140625" customWidth="1"/>
    <col min="2026" max="2026" width="4" customWidth="1"/>
    <col min="2027" max="2027" width="14.28515625" customWidth="1"/>
    <col min="2028" max="2028" width="38.140625" customWidth="1"/>
    <col min="2029" max="2029" width="10.28515625" customWidth="1"/>
    <col min="2030" max="2031" width="13.7109375" customWidth="1"/>
    <col min="2032" max="2032" width="9.140625" customWidth="1"/>
    <col min="2033" max="2034" width="11.5703125" customWidth="1"/>
    <col min="2035" max="2036" width="14.140625" customWidth="1"/>
    <col min="2037" max="2037" width="11.42578125" customWidth="1"/>
    <col min="2038" max="2038" width="15.140625" customWidth="1"/>
    <col min="2282" max="2282" width="4" customWidth="1"/>
    <col min="2283" max="2283" width="14.28515625" customWidth="1"/>
    <col min="2284" max="2284" width="38.140625" customWidth="1"/>
    <col min="2285" max="2285" width="10.28515625" customWidth="1"/>
    <col min="2286" max="2287" width="13.7109375" customWidth="1"/>
    <col min="2288" max="2288" width="9.140625" customWidth="1"/>
    <col min="2289" max="2290" width="11.5703125" customWidth="1"/>
    <col min="2291" max="2292" width="14.140625" customWidth="1"/>
    <col min="2293" max="2293" width="11.42578125" customWidth="1"/>
    <col min="2294" max="2294" width="15.140625" customWidth="1"/>
    <col min="2538" max="2538" width="4" customWidth="1"/>
    <col min="2539" max="2539" width="14.28515625" customWidth="1"/>
    <col min="2540" max="2540" width="38.140625" customWidth="1"/>
    <col min="2541" max="2541" width="10.28515625" customWidth="1"/>
    <col min="2542" max="2543" width="13.7109375" customWidth="1"/>
    <col min="2544" max="2544" width="9.140625" customWidth="1"/>
    <col min="2545" max="2546" width="11.5703125" customWidth="1"/>
    <col min="2547" max="2548" width="14.140625" customWidth="1"/>
    <col min="2549" max="2549" width="11.42578125" customWidth="1"/>
    <col min="2550" max="2550" width="15.140625" customWidth="1"/>
    <col min="2794" max="2794" width="4" customWidth="1"/>
    <col min="2795" max="2795" width="14.28515625" customWidth="1"/>
    <col min="2796" max="2796" width="38.140625" customWidth="1"/>
    <col min="2797" max="2797" width="10.28515625" customWidth="1"/>
    <col min="2798" max="2799" width="13.7109375" customWidth="1"/>
    <col min="2800" max="2800" width="9.140625" customWidth="1"/>
    <col min="2801" max="2802" width="11.5703125" customWidth="1"/>
    <col min="2803" max="2804" width="14.140625" customWidth="1"/>
    <col min="2805" max="2805" width="11.42578125" customWidth="1"/>
    <col min="2806" max="2806" width="15.140625" customWidth="1"/>
    <col min="3050" max="3050" width="4" customWidth="1"/>
    <col min="3051" max="3051" width="14.28515625" customWidth="1"/>
    <col min="3052" max="3052" width="38.140625" customWidth="1"/>
    <col min="3053" max="3053" width="10.28515625" customWidth="1"/>
    <col min="3054" max="3055" width="13.7109375" customWidth="1"/>
    <col min="3056" max="3056" width="9.140625" customWidth="1"/>
    <col min="3057" max="3058" width="11.5703125" customWidth="1"/>
    <col min="3059" max="3060" width="14.140625" customWidth="1"/>
    <col min="3061" max="3061" width="11.42578125" customWidth="1"/>
    <col min="3062" max="3062" width="15.140625" customWidth="1"/>
    <col min="3306" max="3306" width="4" customWidth="1"/>
    <col min="3307" max="3307" width="14.28515625" customWidth="1"/>
    <col min="3308" max="3308" width="38.140625" customWidth="1"/>
    <col min="3309" max="3309" width="10.28515625" customWidth="1"/>
    <col min="3310" max="3311" width="13.7109375" customWidth="1"/>
    <col min="3312" max="3312" width="9.140625" customWidth="1"/>
    <col min="3313" max="3314" width="11.5703125" customWidth="1"/>
    <col min="3315" max="3316" width="14.140625" customWidth="1"/>
    <col min="3317" max="3317" width="11.42578125" customWidth="1"/>
    <col min="3318" max="3318" width="15.140625" customWidth="1"/>
    <col min="3562" max="3562" width="4" customWidth="1"/>
    <col min="3563" max="3563" width="14.28515625" customWidth="1"/>
    <col min="3564" max="3564" width="38.140625" customWidth="1"/>
    <col min="3565" max="3565" width="10.28515625" customWidth="1"/>
    <col min="3566" max="3567" width="13.7109375" customWidth="1"/>
    <col min="3568" max="3568" width="9.140625" customWidth="1"/>
    <col min="3569" max="3570" width="11.5703125" customWidth="1"/>
    <col min="3571" max="3572" width="14.140625" customWidth="1"/>
    <col min="3573" max="3573" width="11.42578125" customWidth="1"/>
    <col min="3574" max="3574" width="15.140625" customWidth="1"/>
    <col min="3818" max="3818" width="4" customWidth="1"/>
    <col min="3819" max="3819" width="14.28515625" customWidth="1"/>
    <col min="3820" max="3820" width="38.140625" customWidth="1"/>
    <col min="3821" max="3821" width="10.28515625" customWidth="1"/>
    <col min="3822" max="3823" width="13.7109375" customWidth="1"/>
    <col min="3824" max="3824" width="9.140625" customWidth="1"/>
    <col min="3825" max="3826" width="11.5703125" customWidth="1"/>
    <col min="3827" max="3828" width="14.140625" customWidth="1"/>
    <col min="3829" max="3829" width="11.42578125" customWidth="1"/>
    <col min="3830" max="3830" width="15.140625" customWidth="1"/>
    <col min="4074" max="4074" width="4" customWidth="1"/>
    <col min="4075" max="4075" width="14.28515625" customWidth="1"/>
    <col min="4076" max="4076" width="38.140625" customWidth="1"/>
    <col min="4077" max="4077" width="10.28515625" customWidth="1"/>
    <col min="4078" max="4079" width="13.7109375" customWidth="1"/>
    <col min="4080" max="4080" width="9.140625" customWidth="1"/>
    <col min="4081" max="4082" width="11.5703125" customWidth="1"/>
    <col min="4083" max="4084" width="14.140625" customWidth="1"/>
    <col min="4085" max="4085" width="11.42578125" customWidth="1"/>
    <col min="4086" max="4086" width="15.140625" customWidth="1"/>
    <col min="4330" max="4330" width="4" customWidth="1"/>
    <col min="4331" max="4331" width="14.28515625" customWidth="1"/>
    <col min="4332" max="4332" width="38.140625" customWidth="1"/>
    <col min="4333" max="4333" width="10.28515625" customWidth="1"/>
    <col min="4334" max="4335" width="13.7109375" customWidth="1"/>
    <col min="4336" max="4336" width="9.140625" customWidth="1"/>
    <col min="4337" max="4338" width="11.5703125" customWidth="1"/>
    <col min="4339" max="4340" width="14.140625" customWidth="1"/>
    <col min="4341" max="4341" width="11.42578125" customWidth="1"/>
    <col min="4342" max="4342" width="15.140625" customWidth="1"/>
    <col min="4586" max="4586" width="4" customWidth="1"/>
    <col min="4587" max="4587" width="14.28515625" customWidth="1"/>
    <col min="4588" max="4588" width="38.140625" customWidth="1"/>
    <col min="4589" max="4589" width="10.28515625" customWidth="1"/>
    <col min="4590" max="4591" width="13.7109375" customWidth="1"/>
    <col min="4592" max="4592" width="9.140625" customWidth="1"/>
    <col min="4593" max="4594" width="11.5703125" customWidth="1"/>
    <col min="4595" max="4596" width="14.140625" customWidth="1"/>
    <col min="4597" max="4597" width="11.42578125" customWidth="1"/>
    <col min="4598" max="4598" width="15.140625" customWidth="1"/>
    <col min="4842" max="4842" width="4" customWidth="1"/>
    <col min="4843" max="4843" width="14.28515625" customWidth="1"/>
    <col min="4844" max="4844" width="38.140625" customWidth="1"/>
    <col min="4845" max="4845" width="10.28515625" customWidth="1"/>
    <col min="4846" max="4847" width="13.7109375" customWidth="1"/>
    <col min="4848" max="4848" width="9.140625" customWidth="1"/>
    <col min="4849" max="4850" width="11.5703125" customWidth="1"/>
    <col min="4851" max="4852" width="14.140625" customWidth="1"/>
    <col min="4853" max="4853" width="11.42578125" customWidth="1"/>
    <col min="4854" max="4854" width="15.140625" customWidth="1"/>
    <col min="5098" max="5098" width="4" customWidth="1"/>
    <col min="5099" max="5099" width="14.28515625" customWidth="1"/>
    <col min="5100" max="5100" width="38.140625" customWidth="1"/>
    <col min="5101" max="5101" width="10.28515625" customWidth="1"/>
    <col min="5102" max="5103" width="13.7109375" customWidth="1"/>
    <col min="5104" max="5104" width="9.140625" customWidth="1"/>
    <col min="5105" max="5106" width="11.5703125" customWidth="1"/>
    <col min="5107" max="5108" width="14.140625" customWidth="1"/>
    <col min="5109" max="5109" width="11.42578125" customWidth="1"/>
    <col min="5110" max="5110" width="15.140625" customWidth="1"/>
    <col min="5354" max="5354" width="4" customWidth="1"/>
    <col min="5355" max="5355" width="14.28515625" customWidth="1"/>
    <col min="5356" max="5356" width="38.140625" customWidth="1"/>
    <col min="5357" max="5357" width="10.28515625" customWidth="1"/>
    <col min="5358" max="5359" width="13.7109375" customWidth="1"/>
    <col min="5360" max="5360" width="9.140625" customWidth="1"/>
    <col min="5361" max="5362" width="11.5703125" customWidth="1"/>
    <col min="5363" max="5364" width="14.140625" customWidth="1"/>
    <col min="5365" max="5365" width="11.42578125" customWidth="1"/>
    <col min="5366" max="5366" width="15.140625" customWidth="1"/>
    <col min="5610" max="5610" width="4" customWidth="1"/>
    <col min="5611" max="5611" width="14.28515625" customWidth="1"/>
    <col min="5612" max="5612" width="38.140625" customWidth="1"/>
    <col min="5613" max="5613" width="10.28515625" customWidth="1"/>
    <col min="5614" max="5615" width="13.7109375" customWidth="1"/>
    <col min="5616" max="5616" width="9.140625" customWidth="1"/>
    <col min="5617" max="5618" width="11.5703125" customWidth="1"/>
    <col min="5619" max="5620" width="14.140625" customWidth="1"/>
    <col min="5621" max="5621" width="11.42578125" customWidth="1"/>
    <col min="5622" max="5622" width="15.140625" customWidth="1"/>
    <col min="5866" max="5866" width="4" customWidth="1"/>
    <col min="5867" max="5867" width="14.28515625" customWidth="1"/>
    <col min="5868" max="5868" width="38.140625" customWidth="1"/>
    <col min="5869" max="5869" width="10.28515625" customWidth="1"/>
    <col min="5870" max="5871" width="13.7109375" customWidth="1"/>
    <col min="5872" max="5872" width="9.140625" customWidth="1"/>
    <col min="5873" max="5874" width="11.5703125" customWidth="1"/>
    <col min="5875" max="5876" width="14.140625" customWidth="1"/>
    <col min="5877" max="5877" width="11.42578125" customWidth="1"/>
    <col min="5878" max="5878" width="15.140625" customWidth="1"/>
    <col min="6122" max="6122" width="4" customWidth="1"/>
    <col min="6123" max="6123" width="14.28515625" customWidth="1"/>
    <col min="6124" max="6124" width="38.140625" customWidth="1"/>
    <col min="6125" max="6125" width="10.28515625" customWidth="1"/>
    <col min="6126" max="6127" width="13.7109375" customWidth="1"/>
    <col min="6128" max="6128" width="9.140625" customWidth="1"/>
    <col min="6129" max="6130" width="11.5703125" customWidth="1"/>
    <col min="6131" max="6132" width="14.140625" customWidth="1"/>
    <col min="6133" max="6133" width="11.42578125" customWidth="1"/>
    <col min="6134" max="6134" width="15.140625" customWidth="1"/>
    <col min="6378" max="6378" width="4" customWidth="1"/>
    <col min="6379" max="6379" width="14.28515625" customWidth="1"/>
    <col min="6380" max="6380" width="38.140625" customWidth="1"/>
    <col min="6381" max="6381" width="10.28515625" customWidth="1"/>
    <col min="6382" max="6383" width="13.7109375" customWidth="1"/>
    <col min="6384" max="6384" width="9.140625" customWidth="1"/>
    <col min="6385" max="6386" width="11.5703125" customWidth="1"/>
    <col min="6387" max="6388" width="14.140625" customWidth="1"/>
    <col min="6389" max="6389" width="11.42578125" customWidth="1"/>
    <col min="6390" max="6390" width="15.140625" customWidth="1"/>
    <col min="6634" max="6634" width="4" customWidth="1"/>
    <col min="6635" max="6635" width="14.28515625" customWidth="1"/>
    <col min="6636" max="6636" width="38.140625" customWidth="1"/>
    <col min="6637" max="6637" width="10.28515625" customWidth="1"/>
    <col min="6638" max="6639" width="13.7109375" customWidth="1"/>
    <col min="6640" max="6640" width="9.140625" customWidth="1"/>
    <col min="6641" max="6642" width="11.5703125" customWidth="1"/>
    <col min="6643" max="6644" width="14.140625" customWidth="1"/>
    <col min="6645" max="6645" width="11.42578125" customWidth="1"/>
    <col min="6646" max="6646" width="15.140625" customWidth="1"/>
    <col min="6890" max="6890" width="4" customWidth="1"/>
    <col min="6891" max="6891" width="14.28515625" customWidth="1"/>
    <col min="6892" max="6892" width="38.140625" customWidth="1"/>
    <col min="6893" max="6893" width="10.28515625" customWidth="1"/>
    <col min="6894" max="6895" width="13.7109375" customWidth="1"/>
    <col min="6896" max="6896" width="9.140625" customWidth="1"/>
    <col min="6897" max="6898" width="11.5703125" customWidth="1"/>
    <col min="6899" max="6900" width="14.140625" customWidth="1"/>
    <col min="6901" max="6901" width="11.42578125" customWidth="1"/>
    <col min="6902" max="6902" width="15.140625" customWidth="1"/>
    <col min="7146" max="7146" width="4" customWidth="1"/>
    <col min="7147" max="7147" width="14.28515625" customWidth="1"/>
    <col min="7148" max="7148" width="38.140625" customWidth="1"/>
    <col min="7149" max="7149" width="10.28515625" customWidth="1"/>
    <col min="7150" max="7151" width="13.7109375" customWidth="1"/>
    <col min="7152" max="7152" width="9.140625" customWidth="1"/>
    <col min="7153" max="7154" width="11.5703125" customWidth="1"/>
    <col min="7155" max="7156" width="14.140625" customWidth="1"/>
    <col min="7157" max="7157" width="11.42578125" customWidth="1"/>
    <col min="7158" max="7158" width="15.140625" customWidth="1"/>
    <col min="7402" max="7402" width="4" customWidth="1"/>
    <col min="7403" max="7403" width="14.28515625" customWidth="1"/>
    <col min="7404" max="7404" width="38.140625" customWidth="1"/>
    <col min="7405" max="7405" width="10.28515625" customWidth="1"/>
    <col min="7406" max="7407" width="13.7109375" customWidth="1"/>
    <col min="7408" max="7408" width="9.140625" customWidth="1"/>
    <col min="7409" max="7410" width="11.5703125" customWidth="1"/>
    <col min="7411" max="7412" width="14.140625" customWidth="1"/>
    <col min="7413" max="7413" width="11.42578125" customWidth="1"/>
    <col min="7414" max="7414" width="15.140625" customWidth="1"/>
    <col min="7658" max="7658" width="4" customWidth="1"/>
    <col min="7659" max="7659" width="14.28515625" customWidth="1"/>
    <col min="7660" max="7660" width="38.140625" customWidth="1"/>
    <col min="7661" max="7661" width="10.28515625" customWidth="1"/>
    <col min="7662" max="7663" width="13.7109375" customWidth="1"/>
    <col min="7664" max="7664" width="9.140625" customWidth="1"/>
    <col min="7665" max="7666" width="11.5703125" customWidth="1"/>
    <col min="7667" max="7668" width="14.140625" customWidth="1"/>
    <col min="7669" max="7669" width="11.42578125" customWidth="1"/>
    <col min="7670" max="7670" width="15.140625" customWidth="1"/>
    <col min="7914" max="7914" width="4" customWidth="1"/>
    <col min="7915" max="7915" width="14.28515625" customWidth="1"/>
    <col min="7916" max="7916" width="38.140625" customWidth="1"/>
    <col min="7917" max="7917" width="10.28515625" customWidth="1"/>
    <col min="7918" max="7919" width="13.7109375" customWidth="1"/>
    <col min="7920" max="7920" width="9.140625" customWidth="1"/>
    <col min="7921" max="7922" width="11.5703125" customWidth="1"/>
    <col min="7923" max="7924" width="14.140625" customWidth="1"/>
    <col min="7925" max="7925" width="11.42578125" customWidth="1"/>
    <col min="7926" max="7926" width="15.140625" customWidth="1"/>
    <col min="8170" max="8170" width="4" customWidth="1"/>
    <col min="8171" max="8171" width="14.28515625" customWidth="1"/>
    <col min="8172" max="8172" width="38.140625" customWidth="1"/>
    <col min="8173" max="8173" width="10.28515625" customWidth="1"/>
    <col min="8174" max="8175" width="13.7109375" customWidth="1"/>
    <col min="8176" max="8176" width="9.140625" customWidth="1"/>
    <col min="8177" max="8178" width="11.5703125" customWidth="1"/>
    <col min="8179" max="8180" width="14.140625" customWidth="1"/>
    <col min="8181" max="8181" width="11.42578125" customWidth="1"/>
    <col min="8182" max="8182" width="15.140625" customWidth="1"/>
    <col min="8426" max="8426" width="4" customWidth="1"/>
    <col min="8427" max="8427" width="14.28515625" customWidth="1"/>
    <col min="8428" max="8428" width="38.140625" customWidth="1"/>
    <col min="8429" max="8429" width="10.28515625" customWidth="1"/>
    <col min="8430" max="8431" width="13.7109375" customWidth="1"/>
    <col min="8432" max="8432" width="9.140625" customWidth="1"/>
    <col min="8433" max="8434" width="11.5703125" customWidth="1"/>
    <col min="8435" max="8436" width="14.140625" customWidth="1"/>
    <col min="8437" max="8437" width="11.42578125" customWidth="1"/>
    <col min="8438" max="8438" width="15.140625" customWidth="1"/>
    <col min="8682" max="8682" width="4" customWidth="1"/>
    <col min="8683" max="8683" width="14.28515625" customWidth="1"/>
    <col min="8684" max="8684" width="38.140625" customWidth="1"/>
    <col min="8685" max="8685" width="10.28515625" customWidth="1"/>
    <col min="8686" max="8687" width="13.7109375" customWidth="1"/>
    <col min="8688" max="8688" width="9.140625" customWidth="1"/>
    <col min="8689" max="8690" width="11.5703125" customWidth="1"/>
    <col min="8691" max="8692" width="14.140625" customWidth="1"/>
    <col min="8693" max="8693" width="11.42578125" customWidth="1"/>
    <col min="8694" max="8694" width="15.140625" customWidth="1"/>
    <col min="8938" max="8938" width="4" customWidth="1"/>
    <col min="8939" max="8939" width="14.28515625" customWidth="1"/>
    <col min="8940" max="8940" width="38.140625" customWidth="1"/>
    <col min="8941" max="8941" width="10.28515625" customWidth="1"/>
    <col min="8942" max="8943" width="13.7109375" customWidth="1"/>
    <col min="8944" max="8944" width="9.140625" customWidth="1"/>
    <col min="8945" max="8946" width="11.5703125" customWidth="1"/>
    <col min="8947" max="8948" width="14.140625" customWidth="1"/>
    <col min="8949" max="8949" width="11.42578125" customWidth="1"/>
    <col min="8950" max="8950" width="15.140625" customWidth="1"/>
    <col min="9194" max="9194" width="4" customWidth="1"/>
    <col min="9195" max="9195" width="14.28515625" customWidth="1"/>
    <col min="9196" max="9196" width="38.140625" customWidth="1"/>
    <col min="9197" max="9197" width="10.28515625" customWidth="1"/>
    <col min="9198" max="9199" width="13.7109375" customWidth="1"/>
    <col min="9200" max="9200" width="9.140625" customWidth="1"/>
    <col min="9201" max="9202" width="11.5703125" customWidth="1"/>
    <col min="9203" max="9204" width="14.140625" customWidth="1"/>
    <col min="9205" max="9205" width="11.42578125" customWidth="1"/>
    <col min="9206" max="9206" width="15.140625" customWidth="1"/>
    <col min="9450" max="9450" width="4" customWidth="1"/>
    <col min="9451" max="9451" width="14.28515625" customWidth="1"/>
    <col min="9452" max="9452" width="38.140625" customWidth="1"/>
    <col min="9453" max="9453" width="10.28515625" customWidth="1"/>
    <col min="9454" max="9455" width="13.7109375" customWidth="1"/>
    <col min="9456" max="9456" width="9.140625" customWidth="1"/>
    <col min="9457" max="9458" width="11.5703125" customWidth="1"/>
    <col min="9459" max="9460" width="14.140625" customWidth="1"/>
    <col min="9461" max="9461" width="11.42578125" customWidth="1"/>
    <col min="9462" max="9462" width="15.140625" customWidth="1"/>
    <col min="9706" max="9706" width="4" customWidth="1"/>
    <col min="9707" max="9707" width="14.28515625" customWidth="1"/>
    <col min="9708" max="9708" width="38.140625" customWidth="1"/>
    <col min="9709" max="9709" width="10.28515625" customWidth="1"/>
    <col min="9710" max="9711" width="13.7109375" customWidth="1"/>
    <col min="9712" max="9712" width="9.140625" customWidth="1"/>
    <col min="9713" max="9714" width="11.5703125" customWidth="1"/>
    <col min="9715" max="9716" width="14.140625" customWidth="1"/>
    <col min="9717" max="9717" width="11.42578125" customWidth="1"/>
    <col min="9718" max="9718" width="15.140625" customWidth="1"/>
    <col min="9962" max="9962" width="4" customWidth="1"/>
    <col min="9963" max="9963" width="14.28515625" customWidth="1"/>
    <col min="9964" max="9964" width="38.140625" customWidth="1"/>
    <col min="9965" max="9965" width="10.28515625" customWidth="1"/>
    <col min="9966" max="9967" width="13.7109375" customWidth="1"/>
    <col min="9968" max="9968" width="9.140625" customWidth="1"/>
    <col min="9969" max="9970" width="11.5703125" customWidth="1"/>
    <col min="9971" max="9972" width="14.140625" customWidth="1"/>
    <col min="9973" max="9973" width="11.42578125" customWidth="1"/>
    <col min="9974" max="9974" width="15.140625" customWidth="1"/>
    <col min="10218" max="10218" width="4" customWidth="1"/>
    <col min="10219" max="10219" width="14.28515625" customWidth="1"/>
    <col min="10220" max="10220" width="38.140625" customWidth="1"/>
    <col min="10221" max="10221" width="10.28515625" customWidth="1"/>
    <col min="10222" max="10223" width="13.7109375" customWidth="1"/>
    <col min="10224" max="10224" width="9.140625" customWidth="1"/>
    <col min="10225" max="10226" width="11.5703125" customWidth="1"/>
    <col min="10227" max="10228" width="14.140625" customWidth="1"/>
    <col min="10229" max="10229" width="11.42578125" customWidth="1"/>
    <col min="10230" max="10230" width="15.140625" customWidth="1"/>
    <col min="10474" max="10474" width="4" customWidth="1"/>
    <col min="10475" max="10475" width="14.28515625" customWidth="1"/>
    <col min="10476" max="10476" width="38.140625" customWidth="1"/>
    <col min="10477" max="10477" width="10.28515625" customWidth="1"/>
    <col min="10478" max="10479" width="13.7109375" customWidth="1"/>
    <col min="10480" max="10480" width="9.140625" customWidth="1"/>
    <col min="10481" max="10482" width="11.5703125" customWidth="1"/>
    <col min="10483" max="10484" width="14.140625" customWidth="1"/>
    <col min="10485" max="10485" width="11.42578125" customWidth="1"/>
    <col min="10486" max="10486" width="15.140625" customWidth="1"/>
    <col min="10730" max="10730" width="4" customWidth="1"/>
    <col min="10731" max="10731" width="14.28515625" customWidth="1"/>
    <col min="10732" max="10732" width="38.140625" customWidth="1"/>
    <col min="10733" max="10733" width="10.28515625" customWidth="1"/>
    <col min="10734" max="10735" width="13.7109375" customWidth="1"/>
    <col min="10736" max="10736" width="9.140625" customWidth="1"/>
    <col min="10737" max="10738" width="11.5703125" customWidth="1"/>
    <col min="10739" max="10740" width="14.140625" customWidth="1"/>
    <col min="10741" max="10741" width="11.42578125" customWidth="1"/>
    <col min="10742" max="10742" width="15.140625" customWidth="1"/>
    <col min="10986" max="10986" width="4" customWidth="1"/>
    <col min="10987" max="10987" width="14.28515625" customWidth="1"/>
    <col min="10988" max="10988" width="38.140625" customWidth="1"/>
    <col min="10989" max="10989" width="10.28515625" customWidth="1"/>
    <col min="10990" max="10991" width="13.7109375" customWidth="1"/>
    <col min="10992" max="10992" width="9.140625" customWidth="1"/>
    <col min="10993" max="10994" width="11.5703125" customWidth="1"/>
    <col min="10995" max="10996" width="14.140625" customWidth="1"/>
    <col min="10997" max="10997" width="11.42578125" customWidth="1"/>
    <col min="10998" max="10998" width="15.140625" customWidth="1"/>
    <col min="11242" max="11242" width="4" customWidth="1"/>
    <col min="11243" max="11243" width="14.28515625" customWidth="1"/>
    <col min="11244" max="11244" width="38.140625" customWidth="1"/>
    <col min="11245" max="11245" width="10.28515625" customWidth="1"/>
    <col min="11246" max="11247" width="13.7109375" customWidth="1"/>
    <col min="11248" max="11248" width="9.140625" customWidth="1"/>
    <col min="11249" max="11250" width="11.5703125" customWidth="1"/>
    <col min="11251" max="11252" width="14.140625" customWidth="1"/>
    <col min="11253" max="11253" width="11.42578125" customWidth="1"/>
    <col min="11254" max="11254" width="15.140625" customWidth="1"/>
    <col min="11498" max="11498" width="4" customWidth="1"/>
    <col min="11499" max="11499" width="14.28515625" customWidth="1"/>
    <col min="11500" max="11500" width="38.140625" customWidth="1"/>
    <col min="11501" max="11501" width="10.28515625" customWidth="1"/>
    <col min="11502" max="11503" width="13.7109375" customWidth="1"/>
    <col min="11504" max="11504" width="9.140625" customWidth="1"/>
    <col min="11505" max="11506" width="11.5703125" customWidth="1"/>
    <col min="11507" max="11508" width="14.140625" customWidth="1"/>
    <col min="11509" max="11509" width="11.42578125" customWidth="1"/>
    <col min="11510" max="11510" width="15.140625" customWidth="1"/>
    <col min="11754" max="11754" width="4" customWidth="1"/>
    <col min="11755" max="11755" width="14.28515625" customWidth="1"/>
    <col min="11756" max="11756" width="38.140625" customWidth="1"/>
    <col min="11757" max="11757" width="10.28515625" customWidth="1"/>
    <col min="11758" max="11759" width="13.7109375" customWidth="1"/>
    <col min="11760" max="11760" width="9.140625" customWidth="1"/>
    <col min="11761" max="11762" width="11.5703125" customWidth="1"/>
    <col min="11763" max="11764" width="14.140625" customWidth="1"/>
    <col min="11765" max="11765" width="11.42578125" customWidth="1"/>
    <col min="11766" max="11766" width="15.140625" customWidth="1"/>
    <col min="12010" max="12010" width="4" customWidth="1"/>
    <col min="12011" max="12011" width="14.28515625" customWidth="1"/>
    <col min="12012" max="12012" width="38.140625" customWidth="1"/>
    <col min="12013" max="12013" width="10.28515625" customWidth="1"/>
    <col min="12014" max="12015" width="13.7109375" customWidth="1"/>
    <col min="12016" max="12016" width="9.140625" customWidth="1"/>
    <col min="12017" max="12018" width="11.5703125" customWidth="1"/>
    <col min="12019" max="12020" width="14.140625" customWidth="1"/>
    <col min="12021" max="12021" width="11.42578125" customWidth="1"/>
    <col min="12022" max="12022" width="15.140625" customWidth="1"/>
    <col min="12266" max="12266" width="4" customWidth="1"/>
    <col min="12267" max="12267" width="14.28515625" customWidth="1"/>
    <col min="12268" max="12268" width="38.140625" customWidth="1"/>
    <col min="12269" max="12269" width="10.28515625" customWidth="1"/>
    <col min="12270" max="12271" width="13.7109375" customWidth="1"/>
    <col min="12272" max="12272" width="9.140625" customWidth="1"/>
    <col min="12273" max="12274" width="11.5703125" customWidth="1"/>
    <col min="12275" max="12276" width="14.140625" customWidth="1"/>
    <col min="12277" max="12277" width="11.42578125" customWidth="1"/>
    <col min="12278" max="12278" width="15.140625" customWidth="1"/>
    <col min="12522" max="12522" width="4" customWidth="1"/>
    <col min="12523" max="12523" width="14.28515625" customWidth="1"/>
    <col min="12524" max="12524" width="38.140625" customWidth="1"/>
    <col min="12525" max="12525" width="10.28515625" customWidth="1"/>
    <col min="12526" max="12527" width="13.7109375" customWidth="1"/>
    <col min="12528" max="12528" width="9.140625" customWidth="1"/>
    <col min="12529" max="12530" width="11.5703125" customWidth="1"/>
    <col min="12531" max="12532" width="14.140625" customWidth="1"/>
    <col min="12533" max="12533" width="11.42578125" customWidth="1"/>
    <col min="12534" max="12534" width="15.140625" customWidth="1"/>
    <col min="12778" max="12778" width="4" customWidth="1"/>
    <col min="12779" max="12779" width="14.28515625" customWidth="1"/>
    <col min="12780" max="12780" width="38.140625" customWidth="1"/>
    <col min="12781" max="12781" width="10.28515625" customWidth="1"/>
    <col min="12782" max="12783" width="13.7109375" customWidth="1"/>
    <col min="12784" max="12784" width="9.140625" customWidth="1"/>
    <col min="12785" max="12786" width="11.5703125" customWidth="1"/>
    <col min="12787" max="12788" width="14.140625" customWidth="1"/>
    <col min="12789" max="12789" width="11.42578125" customWidth="1"/>
    <col min="12790" max="12790" width="15.140625" customWidth="1"/>
    <col min="13034" max="13034" width="4" customWidth="1"/>
    <col min="13035" max="13035" width="14.28515625" customWidth="1"/>
    <col min="13036" max="13036" width="38.140625" customWidth="1"/>
    <col min="13037" max="13037" width="10.28515625" customWidth="1"/>
    <col min="13038" max="13039" width="13.7109375" customWidth="1"/>
    <col min="13040" max="13040" width="9.140625" customWidth="1"/>
    <col min="13041" max="13042" width="11.5703125" customWidth="1"/>
    <col min="13043" max="13044" width="14.140625" customWidth="1"/>
    <col min="13045" max="13045" width="11.42578125" customWidth="1"/>
    <col min="13046" max="13046" width="15.140625" customWidth="1"/>
    <col min="13290" max="13290" width="4" customWidth="1"/>
    <col min="13291" max="13291" width="14.28515625" customWidth="1"/>
    <col min="13292" max="13292" width="38.140625" customWidth="1"/>
    <col min="13293" max="13293" width="10.28515625" customWidth="1"/>
    <col min="13294" max="13295" width="13.7109375" customWidth="1"/>
    <col min="13296" max="13296" width="9.140625" customWidth="1"/>
    <col min="13297" max="13298" width="11.5703125" customWidth="1"/>
    <col min="13299" max="13300" width="14.140625" customWidth="1"/>
    <col min="13301" max="13301" width="11.42578125" customWidth="1"/>
    <col min="13302" max="13302" width="15.140625" customWidth="1"/>
    <col min="13546" max="13546" width="4" customWidth="1"/>
    <col min="13547" max="13547" width="14.28515625" customWidth="1"/>
    <col min="13548" max="13548" width="38.140625" customWidth="1"/>
    <col min="13549" max="13549" width="10.28515625" customWidth="1"/>
    <col min="13550" max="13551" width="13.7109375" customWidth="1"/>
    <col min="13552" max="13552" width="9.140625" customWidth="1"/>
    <col min="13553" max="13554" width="11.5703125" customWidth="1"/>
    <col min="13555" max="13556" width="14.140625" customWidth="1"/>
    <col min="13557" max="13557" width="11.42578125" customWidth="1"/>
    <col min="13558" max="13558" width="15.140625" customWidth="1"/>
    <col min="13802" max="13802" width="4" customWidth="1"/>
    <col min="13803" max="13803" width="14.28515625" customWidth="1"/>
    <col min="13804" max="13804" width="38.140625" customWidth="1"/>
    <col min="13805" max="13805" width="10.28515625" customWidth="1"/>
    <col min="13806" max="13807" width="13.7109375" customWidth="1"/>
    <col min="13808" max="13808" width="9.140625" customWidth="1"/>
    <col min="13809" max="13810" width="11.5703125" customWidth="1"/>
    <col min="13811" max="13812" width="14.140625" customWidth="1"/>
    <col min="13813" max="13813" width="11.42578125" customWidth="1"/>
    <col min="13814" max="13814" width="15.140625" customWidth="1"/>
    <col min="14058" max="14058" width="4" customWidth="1"/>
    <col min="14059" max="14059" width="14.28515625" customWidth="1"/>
    <col min="14060" max="14060" width="38.140625" customWidth="1"/>
    <col min="14061" max="14061" width="10.28515625" customWidth="1"/>
    <col min="14062" max="14063" width="13.7109375" customWidth="1"/>
    <col min="14064" max="14064" width="9.140625" customWidth="1"/>
    <col min="14065" max="14066" width="11.5703125" customWidth="1"/>
    <col min="14067" max="14068" width="14.140625" customWidth="1"/>
    <col min="14069" max="14069" width="11.42578125" customWidth="1"/>
    <col min="14070" max="14070" width="15.140625" customWidth="1"/>
    <col min="14314" max="14314" width="4" customWidth="1"/>
    <col min="14315" max="14315" width="14.28515625" customWidth="1"/>
    <col min="14316" max="14316" width="38.140625" customWidth="1"/>
    <col min="14317" max="14317" width="10.28515625" customWidth="1"/>
    <col min="14318" max="14319" width="13.7109375" customWidth="1"/>
    <col min="14320" max="14320" width="9.140625" customWidth="1"/>
    <col min="14321" max="14322" width="11.5703125" customWidth="1"/>
    <col min="14323" max="14324" width="14.140625" customWidth="1"/>
    <col min="14325" max="14325" width="11.42578125" customWidth="1"/>
    <col min="14326" max="14326" width="15.140625" customWidth="1"/>
    <col min="14570" max="14570" width="4" customWidth="1"/>
    <col min="14571" max="14571" width="14.28515625" customWidth="1"/>
    <col min="14572" max="14572" width="38.140625" customWidth="1"/>
    <col min="14573" max="14573" width="10.28515625" customWidth="1"/>
    <col min="14574" max="14575" width="13.7109375" customWidth="1"/>
    <col min="14576" max="14576" width="9.140625" customWidth="1"/>
    <col min="14577" max="14578" width="11.5703125" customWidth="1"/>
    <col min="14579" max="14580" width="14.140625" customWidth="1"/>
    <col min="14581" max="14581" width="11.42578125" customWidth="1"/>
    <col min="14582" max="14582" width="15.140625" customWidth="1"/>
    <col min="14826" max="14826" width="4" customWidth="1"/>
    <col min="14827" max="14827" width="14.28515625" customWidth="1"/>
    <col min="14828" max="14828" width="38.140625" customWidth="1"/>
    <col min="14829" max="14829" width="10.28515625" customWidth="1"/>
    <col min="14830" max="14831" width="13.7109375" customWidth="1"/>
    <col min="14832" max="14832" width="9.140625" customWidth="1"/>
    <col min="14833" max="14834" width="11.5703125" customWidth="1"/>
    <col min="14835" max="14836" width="14.140625" customWidth="1"/>
    <col min="14837" max="14837" width="11.42578125" customWidth="1"/>
    <col min="14838" max="14838" width="15.140625" customWidth="1"/>
    <col min="15082" max="15082" width="4" customWidth="1"/>
    <col min="15083" max="15083" width="14.28515625" customWidth="1"/>
    <col min="15084" max="15084" width="38.140625" customWidth="1"/>
    <col min="15085" max="15085" width="10.28515625" customWidth="1"/>
    <col min="15086" max="15087" width="13.7109375" customWidth="1"/>
    <col min="15088" max="15088" width="9.140625" customWidth="1"/>
    <col min="15089" max="15090" width="11.5703125" customWidth="1"/>
    <col min="15091" max="15092" width="14.140625" customWidth="1"/>
    <col min="15093" max="15093" width="11.42578125" customWidth="1"/>
    <col min="15094" max="15094" width="15.140625" customWidth="1"/>
    <col min="15338" max="15338" width="4" customWidth="1"/>
    <col min="15339" max="15339" width="14.28515625" customWidth="1"/>
    <col min="15340" max="15340" width="38.140625" customWidth="1"/>
    <col min="15341" max="15341" width="10.28515625" customWidth="1"/>
    <col min="15342" max="15343" width="13.7109375" customWidth="1"/>
    <col min="15344" max="15344" width="9.140625" customWidth="1"/>
    <col min="15345" max="15346" width="11.5703125" customWidth="1"/>
    <col min="15347" max="15348" width="14.140625" customWidth="1"/>
    <col min="15349" max="15349" width="11.42578125" customWidth="1"/>
    <col min="15350" max="15350" width="15.140625" customWidth="1"/>
    <col min="15594" max="15594" width="4" customWidth="1"/>
    <col min="15595" max="15595" width="14.28515625" customWidth="1"/>
    <col min="15596" max="15596" width="38.140625" customWidth="1"/>
    <col min="15597" max="15597" width="10.28515625" customWidth="1"/>
    <col min="15598" max="15599" width="13.7109375" customWidth="1"/>
    <col min="15600" max="15600" width="9.140625" customWidth="1"/>
    <col min="15601" max="15602" width="11.5703125" customWidth="1"/>
    <col min="15603" max="15604" width="14.140625" customWidth="1"/>
    <col min="15605" max="15605" width="11.42578125" customWidth="1"/>
    <col min="15606" max="15606" width="15.140625" customWidth="1"/>
    <col min="15850" max="15850" width="4" customWidth="1"/>
    <col min="15851" max="15851" width="14.28515625" customWidth="1"/>
    <col min="15852" max="15852" width="38.140625" customWidth="1"/>
    <col min="15853" max="15853" width="10.28515625" customWidth="1"/>
    <col min="15854" max="15855" width="13.7109375" customWidth="1"/>
    <col min="15856" max="15856" width="9.140625" customWidth="1"/>
    <col min="15857" max="15858" width="11.5703125" customWidth="1"/>
    <col min="15859" max="15860" width="14.140625" customWidth="1"/>
    <col min="15861" max="15861" width="11.42578125" customWidth="1"/>
    <col min="15862" max="15862" width="15.140625" customWidth="1"/>
    <col min="16106" max="16106" width="4" customWidth="1"/>
    <col min="16107" max="16107" width="14.28515625" customWidth="1"/>
    <col min="16108" max="16108" width="38.140625" customWidth="1"/>
    <col min="16109" max="16109" width="10.28515625" customWidth="1"/>
    <col min="16110" max="16111" width="13.7109375" customWidth="1"/>
    <col min="16112" max="16112" width="9.140625" customWidth="1"/>
    <col min="16113" max="16114" width="11.5703125" customWidth="1"/>
    <col min="16115" max="16116" width="14.140625" customWidth="1"/>
    <col min="16117" max="16117" width="11.42578125" customWidth="1"/>
    <col min="16118" max="16118" width="15.140625" customWidth="1"/>
  </cols>
  <sheetData>
    <row r="1" spans="1:214" s="2" customFormat="1" ht="7.5" customHeight="1" x14ac:dyDescent="0.25">
      <c r="A1" s="7"/>
      <c r="B1" s="9"/>
      <c r="C1" s="10"/>
      <c r="D1" s="10"/>
      <c r="E1" s="24"/>
      <c r="F1" s="24"/>
      <c r="G1" s="30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</row>
    <row r="2" spans="1:214" s="2" customFormat="1" ht="60" customHeight="1" x14ac:dyDescent="0.25">
      <c r="A2" s="7"/>
      <c r="B2" s="49" t="s">
        <v>101</v>
      </c>
      <c r="C2" s="49"/>
      <c r="D2" s="49"/>
      <c r="E2" s="49"/>
      <c r="F2" s="49"/>
      <c r="G2" s="49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</row>
    <row r="3" spans="1:214" s="3" customFormat="1" ht="40.5" customHeight="1" x14ac:dyDescent="0.2">
      <c r="A3" s="7"/>
      <c r="B3" s="22" t="s">
        <v>0</v>
      </c>
      <c r="C3" s="23" t="s">
        <v>56</v>
      </c>
      <c r="D3" s="23" t="s">
        <v>1</v>
      </c>
      <c r="E3" s="23" t="s">
        <v>54</v>
      </c>
      <c r="F3" s="23" t="s">
        <v>70</v>
      </c>
      <c r="G3" s="23" t="s">
        <v>65</v>
      </c>
    </row>
    <row r="4" spans="1:214" s="27" customFormat="1" ht="36.75" customHeight="1" x14ac:dyDescent="0.2">
      <c r="B4" s="50" t="s">
        <v>63</v>
      </c>
      <c r="C4" s="50"/>
      <c r="D4" s="50"/>
      <c r="E4" s="50"/>
      <c r="F4" s="50"/>
      <c r="G4" s="50"/>
    </row>
    <row r="5" spans="1:214" s="14" customFormat="1" ht="20.100000000000001" customHeight="1" x14ac:dyDescent="0.2">
      <c r="A5" s="13"/>
      <c r="B5" s="15">
        <v>1</v>
      </c>
      <c r="C5" s="16" t="s">
        <v>72</v>
      </c>
      <c r="D5" s="16" t="s">
        <v>94</v>
      </c>
      <c r="E5" s="33" t="s">
        <v>41</v>
      </c>
      <c r="F5" s="29">
        <v>19228</v>
      </c>
      <c r="G5" s="29">
        <v>43.8</v>
      </c>
    </row>
    <row r="6" spans="1:214" s="14" customFormat="1" ht="20.100000000000001" customHeight="1" x14ac:dyDescent="0.2">
      <c r="A6" s="13"/>
      <c r="B6" s="15">
        <v>2</v>
      </c>
      <c r="C6" s="16" t="s">
        <v>73</v>
      </c>
      <c r="D6" s="16" t="s">
        <v>94</v>
      </c>
      <c r="E6" s="35" t="s">
        <v>41</v>
      </c>
      <c r="F6" s="34">
        <f>F5+3900</f>
        <v>23128</v>
      </c>
      <c r="G6" s="34">
        <v>45.8</v>
      </c>
      <c r="H6" s="38"/>
    </row>
    <row r="7" spans="1:214" s="14" customFormat="1" ht="20.100000000000001" customHeight="1" x14ac:dyDescent="0.2">
      <c r="A7" s="13"/>
      <c r="B7" s="15">
        <v>3</v>
      </c>
      <c r="C7" s="16" t="s">
        <v>74</v>
      </c>
      <c r="D7" s="16" t="s">
        <v>95</v>
      </c>
      <c r="E7" s="35" t="s">
        <v>41</v>
      </c>
      <c r="F7" s="34">
        <v>33834.400000000001</v>
      </c>
      <c r="G7" s="34">
        <v>59</v>
      </c>
    </row>
    <row r="8" spans="1:214" s="14" customFormat="1" ht="20.100000000000001" customHeight="1" x14ac:dyDescent="0.2">
      <c r="A8" s="13"/>
      <c r="B8" s="15">
        <v>4</v>
      </c>
      <c r="C8" s="16" t="s">
        <v>75</v>
      </c>
      <c r="D8" s="16" t="s">
        <v>95</v>
      </c>
      <c r="E8" s="35" t="s">
        <v>41</v>
      </c>
      <c r="F8" s="34">
        <f>F7+3900</f>
        <v>37734.400000000001</v>
      </c>
      <c r="G8" s="34">
        <v>61</v>
      </c>
    </row>
    <row r="9" spans="1:214" s="14" customFormat="1" ht="20.100000000000001" customHeight="1" x14ac:dyDescent="0.2">
      <c r="A9" s="13"/>
      <c r="B9" s="15">
        <v>5</v>
      </c>
      <c r="C9" s="16" t="s">
        <v>76</v>
      </c>
      <c r="D9" s="16" t="s">
        <v>95</v>
      </c>
      <c r="E9" s="35" t="s">
        <v>41</v>
      </c>
      <c r="F9" s="34">
        <v>45487.4</v>
      </c>
      <c r="G9" s="34">
        <v>81.400000000000006</v>
      </c>
    </row>
    <row r="10" spans="1:214" s="14" customFormat="1" ht="20.100000000000001" customHeight="1" x14ac:dyDescent="0.2">
      <c r="A10" s="13"/>
      <c r="B10" s="15">
        <v>6</v>
      </c>
      <c r="C10" s="16" t="s">
        <v>77</v>
      </c>
      <c r="D10" s="16" t="s">
        <v>95</v>
      </c>
      <c r="E10" s="35" t="s">
        <v>41</v>
      </c>
      <c r="F10" s="34">
        <f>F9+3900</f>
        <v>49387.4</v>
      </c>
      <c r="G10" s="34">
        <v>83.4</v>
      </c>
    </row>
    <row r="11" spans="1:214" s="14" customFormat="1" ht="20.100000000000001" customHeight="1" x14ac:dyDescent="0.2">
      <c r="A11" s="13"/>
      <c r="B11" s="15">
        <v>7</v>
      </c>
      <c r="C11" s="16" t="s">
        <v>78</v>
      </c>
      <c r="D11" s="16" t="s">
        <v>95</v>
      </c>
      <c r="E11" s="35" t="s">
        <v>41</v>
      </c>
      <c r="F11" s="34">
        <v>51486.400000000001</v>
      </c>
      <c r="G11" s="34">
        <v>83.3</v>
      </c>
    </row>
    <row r="12" spans="1:214" s="14" customFormat="1" ht="20.100000000000001" customHeight="1" x14ac:dyDescent="0.2">
      <c r="A12" s="13"/>
      <c r="B12" s="15">
        <v>8</v>
      </c>
      <c r="C12" s="16" t="s">
        <v>79</v>
      </c>
      <c r="D12" s="16" t="s">
        <v>95</v>
      </c>
      <c r="E12" s="35" t="s">
        <v>41</v>
      </c>
      <c r="F12" s="34">
        <f>F11+3900</f>
        <v>55386.400000000001</v>
      </c>
      <c r="G12" s="34">
        <v>85.3</v>
      </c>
    </row>
    <row r="13" spans="1:214" s="14" customFormat="1" ht="20.100000000000001" customHeight="1" x14ac:dyDescent="0.2">
      <c r="A13" s="13"/>
      <c r="B13" s="15">
        <v>9</v>
      </c>
      <c r="C13" s="16" t="s">
        <v>80</v>
      </c>
      <c r="D13" s="16" t="s">
        <v>96</v>
      </c>
      <c r="E13" s="35" t="s">
        <v>41</v>
      </c>
      <c r="F13" s="34">
        <v>22313.4</v>
      </c>
      <c r="G13" s="34">
        <v>52</v>
      </c>
    </row>
    <row r="14" spans="1:214" s="14" customFormat="1" ht="20.100000000000001" customHeight="1" x14ac:dyDescent="0.2">
      <c r="A14" s="13"/>
      <c r="B14" s="15">
        <v>10</v>
      </c>
      <c r="C14" s="16" t="s">
        <v>81</v>
      </c>
      <c r="D14" s="16" t="s">
        <v>96</v>
      </c>
      <c r="E14" s="35" t="s">
        <v>41</v>
      </c>
      <c r="F14" s="34">
        <f>F13+4836</f>
        <v>27149.4</v>
      </c>
      <c r="G14" s="34">
        <v>54.6</v>
      </c>
      <c r="H14" s="38"/>
    </row>
    <row r="15" spans="1:214" s="14" customFormat="1" ht="20.100000000000001" customHeight="1" x14ac:dyDescent="0.2">
      <c r="A15" s="13"/>
      <c r="B15" s="15">
        <v>11</v>
      </c>
      <c r="C15" s="16" t="s">
        <v>82</v>
      </c>
      <c r="D15" s="16" t="s">
        <v>97</v>
      </c>
      <c r="E15" s="35" t="s">
        <v>41</v>
      </c>
      <c r="F15" s="34">
        <v>37333.4</v>
      </c>
      <c r="G15" s="34">
        <v>79</v>
      </c>
    </row>
    <row r="16" spans="1:214" s="14" customFormat="1" ht="20.100000000000001" customHeight="1" x14ac:dyDescent="0.2">
      <c r="A16" s="13"/>
      <c r="B16" s="15">
        <v>12</v>
      </c>
      <c r="C16" s="16" t="s">
        <v>83</v>
      </c>
      <c r="D16" s="16" t="s">
        <v>97</v>
      </c>
      <c r="E16" s="35" t="s">
        <v>41</v>
      </c>
      <c r="F16" s="34">
        <f>F15+4836</f>
        <v>42169.4</v>
      </c>
      <c r="G16" s="34">
        <v>81.5</v>
      </c>
      <c r="H16" s="38"/>
    </row>
    <row r="17" spans="1:8" s="14" customFormat="1" ht="20.100000000000001" customHeight="1" x14ac:dyDescent="0.2">
      <c r="A17" s="13"/>
      <c r="B17" s="15">
        <v>13</v>
      </c>
      <c r="C17" s="16" t="s">
        <v>84</v>
      </c>
      <c r="D17" s="16" t="s">
        <v>97</v>
      </c>
      <c r="E17" s="35" t="s">
        <v>41</v>
      </c>
      <c r="F17" s="29">
        <v>65869.399999999994</v>
      </c>
      <c r="G17" s="29">
        <v>103.7</v>
      </c>
    </row>
    <row r="18" spans="1:8" s="14" customFormat="1" ht="20.100000000000001" customHeight="1" x14ac:dyDescent="0.2">
      <c r="A18" s="13"/>
      <c r="B18" s="15">
        <v>14</v>
      </c>
      <c r="C18" s="16" t="s">
        <v>85</v>
      </c>
      <c r="D18" s="16" t="s">
        <v>97</v>
      </c>
      <c r="E18" s="35" t="s">
        <v>41</v>
      </c>
      <c r="F18" s="34">
        <f>F17+4836</f>
        <v>70705.399999999994</v>
      </c>
      <c r="G18" s="34">
        <v>106.3</v>
      </c>
      <c r="H18" s="38"/>
    </row>
    <row r="19" spans="1:8" s="14" customFormat="1" ht="20.100000000000001" customHeight="1" x14ac:dyDescent="0.2">
      <c r="A19" s="13"/>
      <c r="B19" s="15">
        <v>15</v>
      </c>
      <c r="C19" s="16" t="s">
        <v>86</v>
      </c>
      <c r="D19" s="16" t="s">
        <v>97</v>
      </c>
      <c r="E19" s="35" t="s">
        <v>41</v>
      </c>
      <c r="F19" s="34">
        <v>121676.8</v>
      </c>
      <c r="G19" s="34">
        <v>180.8</v>
      </c>
    </row>
    <row r="20" spans="1:8" s="14" customFormat="1" ht="20.100000000000001" customHeight="1" x14ac:dyDescent="0.2">
      <c r="A20" s="13"/>
      <c r="B20" s="15">
        <v>16</v>
      </c>
      <c r="C20" s="16" t="s">
        <v>87</v>
      </c>
      <c r="D20" s="16" t="s">
        <v>97</v>
      </c>
      <c r="E20" s="35" t="s">
        <v>41</v>
      </c>
      <c r="F20" s="34">
        <f>F19+9672</f>
        <v>131348.79999999999</v>
      </c>
      <c r="G20" s="34">
        <v>185.8</v>
      </c>
      <c r="H20" s="38"/>
    </row>
    <row r="21" spans="1:8" s="14" customFormat="1" ht="20.100000000000001" customHeight="1" x14ac:dyDescent="0.2">
      <c r="A21" s="13"/>
      <c r="B21" s="15">
        <v>17</v>
      </c>
      <c r="C21" s="16" t="s">
        <v>88</v>
      </c>
      <c r="D21" s="16" t="s">
        <v>98</v>
      </c>
      <c r="E21" s="35" t="s">
        <v>41</v>
      </c>
      <c r="F21" s="34">
        <v>73870.8</v>
      </c>
      <c r="G21" s="34">
        <v>119.5</v>
      </c>
    </row>
    <row r="22" spans="1:8" s="14" customFormat="1" ht="20.100000000000001" customHeight="1" x14ac:dyDescent="0.2">
      <c r="A22" s="13"/>
      <c r="B22" s="15">
        <v>18</v>
      </c>
      <c r="C22" s="16" t="s">
        <v>89</v>
      </c>
      <c r="D22" s="16" t="s">
        <v>98</v>
      </c>
      <c r="E22" s="35" t="s">
        <v>41</v>
      </c>
      <c r="F22" s="34">
        <f>F21+5460</f>
        <v>79330.8</v>
      </c>
      <c r="G22" s="34">
        <v>122.63</v>
      </c>
      <c r="H22" s="38"/>
    </row>
    <row r="23" spans="1:8" s="14" customFormat="1" ht="20.100000000000001" customHeight="1" x14ac:dyDescent="0.2">
      <c r="A23" s="13"/>
      <c r="B23" s="15">
        <v>19</v>
      </c>
      <c r="C23" s="16" t="s">
        <v>90</v>
      </c>
      <c r="D23" s="16" t="s">
        <v>99</v>
      </c>
      <c r="E23" s="35" t="s">
        <v>41</v>
      </c>
      <c r="F23" s="34">
        <v>84706.4</v>
      </c>
      <c r="G23" s="34">
        <v>136.80000000000001</v>
      </c>
    </row>
    <row r="24" spans="1:8" s="14" customFormat="1" ht="20.100000000000001" customHeight="1" x14ac:dyDescent="0.2">
      <c r="A24" s="13"/>
      <c r="B24" s="15">
        <v>20</v>
      </c>
      <c r="C24" s="16" t="s">
        <v>91</v>
      </c>
      <c r="D24" s="16" t="s">
        <v>99</v>
      </c>
      <c r="E24" s="35" t="s">
        <v>41</v>
      </c>
      <c r="F24" s="34">
        <f>F23+4836</f>
        <v>89542.399999999994</v>
      </c>
      <c r="G24" s="34">
        <v>139.30000000000001</v>
      </c>
      <c r="H24" s="38"/>
    </row>
    <row r="25" spans="1:8" s="14" customFormat="1" ht="20.100000000000001" customHeight="1" x14ac:dyDescent="0.2">
      <c r="A25" s="13"/>
      <c r="B25" s="15">
        <v>21</v>
      </c>
      <c r="C25" s="16" t="s">
        <v>92</v>
      </c>
      <c r="D25" s="16" t="s">
        <v>100</v>
      </c>
      <c r="E25" s="35" t="s">
        <v>41</v>
      </c>
      <c r="F25" s="34">
        <v>125531.8</v>
      </c>
      <c r="G25" s="34">
        <v>194.6</v>
      </c>
    </row>
    <row r="26" spans="1:8" s="14" customFormat="1" ht="20.100000000000001" customHeight="1" x14ac:dyDescent="0.2">
      <c r="A26" s="13"/>
      <c r="B26" s="15">
        <v>22</v>
      </c>
      <c r="C26" s="16" t="s">
        <v>93</v>
      </c>
      <c r="D26" s="16" t="s">
        <v>100</v>
      </c>
      <c r="E26" s="35" t="s">
        <v>41</v>
      </c>
      <c r="F26" s="34">
        <f>F25+9672</f>
        <v>135203.79999999999</v>
      </c>
      <c r="G26" s="34">
        <v>199.7</v>
      </c>
      <c r="H26" s="38"/>
    </row>
    <row r="27" spans="1:8" ht="3.95" customHeight="1" thickBot="1" x14ac:dyDescent="0.25">
      <c r="B27" s="46"/>
      <c r="C27" s="47"/>
      <c r="D27" s="47"/>
      <c r="E27" s="47"/>
      <c r="F27" s="47"/>
      <c r="G27" s="48"/>
    </row>
    <row r="28" spans="1:8" ht="13.5" thickBot="1" x14ac:dyDescent="0.25">
      <c r="B28" s="11"/>
      <c r="C28" s="12"/>
      <c r="D28" s="12"/>
      <c r="E28" s="25"/>
      <c r="F28" s="25"/>
      <c r="G28" s="31"/>
    </row>
  </sheetData>
  <mergeCells count="3">
    <mergeCell ref="B27:G27"/>
    <mergeCell ref="B2:G2"/>
    <mergeCell ref="B4:G4"/>
  </mergeCells>
  <pageMargins left="0.70866141732283472" right="0.70866141732283472" top="0.19685039370078741" bottom="0.19685039370078741" header="0.31496062992125984" footer="0.31496062992125984"/>
  <pageSetup paperSize="9" scale="50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HF36"/>
  <sheetViews>
    <sheetView zoomScale="85" zoomScaleNormal="85" zoomScaleSheetLayoutView="100" workbookViewId="0">
      <pane ySplit="3" topLeftCell="A4" activePane="bottomLeft" state="frozenSplit"/>
      <selection activeCell="B1" sqref="B1"/>
      <selection pane="bottomLeft" activeCell="B4" sqref="B4:G4"/>
    </sheetView>
  </sheetViews>
  <sheetFormatPr defaultRowHeight="12.75" x14ac:dyDescent="0.2"/>
  <cols>
    <col min="1" max="1" width="3.140625" style="5" customWidth="1"/>
    <col min="2" max="2" width="5.5703125" style="6" customWidth="1"/>
    <col min="3" max="3" width="27.7109375" style="4" customWidth="1"/>
    <col min="4" max="4" width="46.28515625" style="4" customWidth="1"/>
    <col min="5" max="5" width="12.85546875" style="26" customWidth="1"/>
    <col min="6" max="7" width="14.28515625" style="26" customWidth="1"/>
    <col min="234" max="234" width="4" customWidth="1"/>
    <col min="235" max="235" width="14.28515625" customWidth="1"/>
    <col min="236" max="236" width="38.140625" customWidth="1"/>
    <col min="237" max="237" width="10.28515625" customWidth="1"/>
    <col min="238" max="239" width="13.7109375" customWidth="1"/>
    <col min="240" max="240" width="9.140625" customWidth="1"/>
    <col min="241" max="242" width="11.5703125" customWidth="1"/>
    <col min="243" max="244" width="14.140625" customWidth="1"/>
    <col min="245" max="245" width="11.42578125" customWidth="1"/>
    <col min="246" max="246" width="15.140625" customWidth="1"/>
    <col min="490" max="490" width="4" customWidth="1"/>
    <col min="491" max="491" width="14.28515625" customWidth="1"/>
    <col min="492" max="492" width="38.140625" customWidth="1"/>
    <col min="493" max="493" width="10.28515625" customWidth="1"/>
    <col min="494" max="495" width="13.7109375" customWidth="1"/>
    <col min="496" max="496" width="9.140625" customWidth="1"/>
    <col min="497" max="498" width="11.5703125" customWidth="1"/>
    <col min="499" max="500" width="14.140625" customWidth="1"/>
    <col min="501" max="501" width="11.42578125" customWidth="1"/>
    <col min="502" max="502" width="15.140625" customWidth="1"/>
    <col min="746" max="746" width="4" customWidth="1"/>
    <col min="747" max="747" width="14.28515625" customWidth="1"/>
    <col min="748" max="748" width="38.140625" customWidth="1"/>
    <col min="749" max="749" width="10.28515625" customWidth="1"/>
    <col min="750" max="751" width="13.7109375" customWidth="1"/>
    <col min="752" max="752" width="9.140625" customWidth="1"/>
    <col min="753" max="754" width="11.5703125" customWidth="1"/>
    <col min="755" max="756" width="14.140625" customWidth="1"/>
    <col min="757" max="757" width="11.42578125" customWidth="1"/>
    <col min="758" max="758" width="15.140625" customWidth="1"/>
    <col min="1002" max="1002" width="4" customWidth="1"/>
    <col min="1003" max="1003" width="14.28515625" customWidth="1"/>
    <col min="1004" max="1004" width="38.140625" customWidth="1"/>
    <col min="1005" max="1005" width="10.28515625" customWidth="1"/>
    <col min="1006" max="1007" width="13.7109375" customWidth="1"/>
    <col min="1008" max="1008" width="9.140625" customWidth="1"/>
    <col min="1009" max="1010" width="11.5703125" customWidth="1"/>
    <col min="1011" max="1012" width="14.140625" customWidth="1"/>
    <col min="1013" max="1013" width="11.42578125" customWidth="1"/>
    <col min="1014" max="1014" width="15.140625" customWidth="1"/>
    <col min="1258" max="1258" width="4" customWidth="1"/>
    <col min="1259" max="1259" width="14.28515625" customWidth="1"/>
    <col min="1260" max="1260" width="38.140625" customWidth="1"/>
    <col min="1261" max="1261" width="10.28515625" customWidth="1"/>
    <col min="1262" max="1263" width="13.7109375" customWidth="1"/>
    <col min="1264" max="1264" width="9.140625" customWidth="1"/>
    <col min="1265" max="1266" width="11.5703125" customWidth="1"/>
    <col min="1267" max="1268" width="14.140625" customWidth="1"/>
    <col min="1269" max="1269" width="11.42578125" customWidth="1"/>
    <col min="1270" max="1270" width="15.140625" customWidth="1"/>
    <col min="1514" max="1514" width="4" customWidth="1"/>
    <col min="1515" max="1515" width="14.28515625" customWidth="1"/>
    <col min="1516" max="1516" width="38.140625" customWidth="1"/>
    <col min="1517" max="1517" width="10.28515625" customWidth="1"/>
    <col min="1518" max="1519" width="13.7109375" customWidth="1"/>
    <col min="1520" max="1520" width="9.140625" customWidth="1"/>
    <col min="1521" max="1522" width="11.5703125" customWidth="1"/>
    <col min="1523" max="1524" width="14.140625" customWidth="1"/>
    <col min="1525" max="1525" width="11.42578125" customWidth="1"/>
    <col min="1526" max="1526" width="15.140625" customWidth="1"/>
    <col min="1770" max="1770" width="4" customWidth="1"/>
    <col min="1771" max="1771" width="14.28515625" customWidth="1"/>
    <col min="1772" max="1772" width="38.140625" customWidth="1"/>
    <col min="1773" max="1773" width="10.28515625" customWidth="1"/>
    <col min="1774" max="1775" width="13.7109375" customWidth="1"/>
    <col min="1776" max="1776" width="9.140625" customWidth="1"/>
    <col min="1777" max="1778" width="11.5703125" customWidth="1"/>
    <col min="1779" max="1780" width="14.140625" customWidth="1"/>
    <col min="1781" max="1781" width="11.42578125" customWidth="1"/>
    <col min="1782" max="1782" width="15.140625" customWidth="1"/>
    <col min="2026" max="2026" width="4" customWidth="1"/>
    <col min="2027" max="2027" width="14.28515625" customWidth="1"/>
    <col min="2028" max="2028" width="38.140625" customWidth="1"/>
    <col min="2029" max="2029" width="10.28515625" customWidth="1"/>
    <col min="2030" max="2031" width="13.7109375" customWidth="1"/>
    <col min="2032" max="2032" width="9.140625" customWidth="1"/>
    <col min="2033" max="2034" width="11.5703125" customWidth="1"/>
    <col min="2035" max="2036" width="14.140625" customWidth="1"/>
    <col min="2037" max="2037" width="11.42578125" customWidth="1"/>
    <col min="2038" max="2038" width="15.140625" customWidth="1"/>
    <col min="2282" max="2282" width="4" customWidth="1"/>
    <col min="2283" max="2283" width="14.28515625" customWidth="1"/>
    <col min="2284" max="2284" width="38.140625" customWidth="1"/>
    <col min="2285" max="2285" width="10.28515625" customWidth="1"/>
    <col min="2286" max="2287" width="13.7109375" customWidth="1"/>
    <col min="2288" max="2288" width="9.140625" customWidth="1"/>
    <col min="2289" max="2290" width="11.5703125" customWidth="1"/>
    <col min="2291" max="2292" width="14.140625" customWidth="1"/>
    <col min="2293" max="2293" width="11.42578125" customWidth="1"/>
    <col min="2294" max="2294" width="15.140625" customWidth="1"/>
    <col min="2538" max="2538" width="4" customWidth="1"/>
    <col min="2539" max="2539" width="14.28515625" customWidth="1"/>
    <col min="2540" max="2540" width="38.140625" customWidth="1"/>
    <col min="2541" max="2541" width="10.28515625" customWidth="1"/>
    <col min="2542" max="2543" width="13.7109375" customWidth="1"/>
    <col min="2544" max="2544" width="9.140625" customWidth="1"/>
    <col min="2545" max="2546" width="11.5703125" customWidth="1"/>
    <col min="2547" max="2548" width="14.140625" customWidth="1"/>
    <col min="2549" max="2549" width="11.42578125" customWidth="1"/>
    <col min="2550" max="2550" width="15.140625" customWidth="1"/>
    <col min="2794" max="2794" width="4" customWidth="1"/>
    <col min="2795" max="2795" width="14.28515625" customWidth="1"/>
    <col min="2796" max="2796" width="38.140625" customWidth="1"/>
    <col min="2797" max="2797" width="10.28515625" customWidth="1"/>
    <col min="2798" max="2799" width="13.7109375" customWidth="1"/>
    <col min="2800" max="2800" width="9.140625" customWidth="1"/>
    <col min="2801" max="2802" width="11.5703125" customWidth="1"/>
    <col min="2803" max="2804" width="14.140625" customWidth="1"/>
    <col min="2805" max="2805" width="11.42578125" customWidth="1"/>
    <col min="2806" max="2806" width="15.140625" customWidth="1"/>
    <col min="3050" max="3050" width="4" customWidth="1"/>
    <col min="3051" max="3051" width="14.28515625" customWidth="1"/>
    <col min="3052" max="3052" width="38.140625" customWidth="1"/>
    <col min="3053" max="3053" width="10.28515625" customWidth="1"/>
    <col min="3054" max="3055" width="13.7109375" customWidth="1"/>
    <col min="3056" max="3056" width="9.140625" customWidth="1"/>
    <col min="3057" max="3058" width="11.5703125" customWidth="1"/>
    <col min="3059" max="3060" width="14.140625" customWidth="1"/>
    <col min="3061" max="3061" width="11.42578125" customWidth="1"/>
    <col min="3062" max="3062" width="15.140625" customWidth="1"/>
    <col min="3306" max="3306" width="4" customWidth="1"/>
    <col min="3307" max="3307" width="14.28515625" customWidth="1"/>
    <col min="3308" max="3308" width="38.140625" customWidth="1"/>
    <col min="3309" max="3309" width="10.28515625" customWidth="1"/>
    <col min="3310" max="3311" width="13.7109375" customWidth="1"/>
    <col min="3312" max="3312" width="9.140625" customWidth="1"/>
    <col min="3313" max="3314" width="11.5703125" customWidth="1"/>
    <col min="3315" max="3316" width="14.140625" customWidth="1"/>
    <col min="3317" max="3317" width="11.42578125" customWidth="1"/>
    <col min="3318" max="3318" width="15.140625" customWidth="1"/>
    <col min="3562" max="3562" width="4" customWidth="1"/>
    <col min="3563" max="3563" width="14.28515625" customWidth="1"/>
    <col min="3564" max="3564" width="38.140625" customWidth="1"/>
    <col min="3565" max="3565" width="10.28515625" customWidth="1"/>
    <col min="3566" max="3567" width="13.7109375" customWidth="1"/>
    <col min="3568" max="3568" width="9.140625" customWidth="1"/>
    <col min="3569" max="3570" width="11.5703125" customWidth="1"/>
    <col min="3571" max="3572" width="14.140625" customWidth="1"/>
    <col min="3573" max="3573" width="11.42578125" customWidth="1"/>
    <col min="3574" max="3574" width="15.140625" customWidth="1"/>
    <col min="3818" max="3818" width="4" customWidth="1"/>
    <col min="3819" max="3819" width="14.28515625" customWidth="1"/>
    <col min="3820" max="3820" width="38.140625" customWidth="1"/>
    <col min="3821" max="3821" width="10.28515625" customWidth="1"/>
    <col min="3822" max="3823" width="13.7109375" customWidth="1"/>
    <col min="3824" max="3824" width="9.140625" customWidth="1"/>
    <col min="3825" max="3826" width="11.5703125" customWidth="1"/>
    <col min="3827" max="3828" width="14.140625" customWidth="1"/>
    <col min="3829" max="3829" width="11.42578125" customWidth="1"/>
    <col min="3830" max="3830" width="15.140625" customWidth="1"/>
    <col min="4074" max="4074" width="4" customWidth="1"/>
    <col min="4075" max="4075" width="14.28515625" customWidth="1"/>
    <col min="4076" max="4076" width="38.140625" customWidth="1"/>
    <col min="4077" max="4077" width="10.28515625" customWidth="1"/>
    <col min="4078" max="4079" width="13.7109375" customWidth="1"/>
    <col min="4080" max="4080" width="9.140625" customWidth="1"/>
    <col min="4081" max="4082" width="11.5703125" customWidth="1"/>
    <col min="4083" max="4084" width="14.140625" customWidth="1"/>
    <col min="4085" max="4085" width="11.42578125" customWidth="1"/>
    <col min="4086" max="4086" width="15.140625" customWidth="1"/>
    <col min="4330" max="4330" width="4" customWidth="1"/>
    <col min="4331" max="4331" width="14.28515625" customWidth="1"/>
    <col min="4332" max="4332" width="38.140625" customWidth="1"/>
    <col min="4333" max="4333" width="10.28515625" customWidth="1"/>
    <col min="4334" max="4335" width="13.7109375" customWidth="1"/>
    <col min="4336" max="4336" width="9.140625" customWidth="1"/>
    <col min="4337" max="4338" width="11.5703125" customWidth="1"/>
    <col min="4339" max="4340" width="14.140625" customWidth="1"/>
    <col min="4341" max="4341" width="11.42578125" customWidth="1"/>
    <col min="4342" max="4342" width="15.140625" customWidth="1"/>
    <col min="4586" max="4586" width="4" customWidth="1"/>
    <col min="4587" max="4587" width="14.28515625" customWidth="1"/>
    <col min="4588" max="4588" width="38.140625" customWidth="1"/>
    <col min="4589" max="4589" width="10.28515625" customWidth="1"/>
    <col min="4590" max="4591" width="13.7109375" customWidth="1"/>
    <col min="4592" max="4592" width="9.140625" customWidth="1"/>
    <col min="4593" max="4594" width="11.5703125" customWidth="1"/>
    <col min="4595" max="4596" width="14.140625" customWidth="1"/>
    <col min="4597" max="4597" width="11.42578125" customWidth="1"/>
    <col min="4598" max="4598" width="15.140625" customWidth="1"/>
    <col min="4842" max="4842" width="4" customWidth="1"/>
    <col min="4843" max="4843" width="14.28515625" customWidth="1"/>
    <col min="4844" max="4844" width="38.140625" customWidth="1"/>
    <col min="4845" max="4845" width="10.28515625" customWidth="1"/>
    <col min="4846" max="4847" width="13.7109375" customWidth="1"/>
    <col min="4848" max="4848" width="9.140625" customWidth="1"/>
    <col min="4849" max="4850" width="11.5703125" customWidth="1"/>
    <col min="4851" max="4852" width="14.140625" customWidth="1"/>
    <col min="4853" max="4853" width="11.42578125" customWidth="1"/>
    <col min="4854" max="4854" width="15.140625" customWidth="1"/>
    <col min="5098" max="5098" width="4" customWidth="1"/>
    <col min="5099" max="5099" width="14.28515625" customWidth="1"/>
    <col min="5100" max="5100" width="38.140625" customWidth="1"/>
    <col min="5101" max="5101" width="10.28515625" customWidth="1"/>
    <col min="5102" max="5103" width="13.7109375" customWidth="1"/>
    <col min="5104" max="5104" width="9.140625" customWidth="1"/>
    <col min="5105" max="5106" width="11.5703125" customWidth="1"/>
    <col min="5107" max="5108" width="14.140625" customWidth="1"/>
    <col min="5109" max="5109" width="11.42578125" customWidth="1"/>
    <col min="5110" max="5110" width="15.140625" customWidth="1"/>
    <col min="5354" max="5354" width="4" customWidth="1"/>
    <col min="5355" max="5355" width="14.28515625" customWidth="1"/>
    <col min="5356" max="5356" width="38.140625" customWidth="1"/>
    <col min="5357" max="5357" width="10.28515625" customWidth="1"/>
    <col min="5358" max="5359" width="13.7109375" customWidth="1"/>
    <col min="5360" max="5360" width="9.140625" customWidth="1"/>
    <col min="5361" max="5362" width="11.5703125" customWidth="1"/>
    <col min="5363" max="5364" width="14.140625" customWidth="1"/>
    <col min="5365" max="5365" width="11.42578125" customWidth="1"/>
    <col min="5366" max="5366" width="15.140625" customWidth="1"/>
    <col min="5610" max="5610" width="4" customWidth="1"/>
    <col min="5611" max="5611" width="14.28515625" customWidth="1"/>
    <col min="5612" max="5612" width="38.140625" customWidth="1"/>
    <col min="5613" max="5613" width="10.28515625" customWidth="1"/>
    <col min="5614" max="5615" width="13.7109375" customWidth="1"/>
    <col min="5616" max="5616" width="9.140625" customWidth="1"/>
    <col min="5617" max="5618" width="11.5703125" customWidth="1"/>
    <col min="5619" max="5620" width="14.140625" customWidth="1"/>
    <col min="5621" max="5621" width="11.42578125" customWidth="1"/>
    <col min="5622" max="5622" width="15.140625" customWidth="1"/>
    <col min="5866" max="5866" width="4" customWidth="1"/>
    <col min="5867" max="5867" width="14.28515625" customWidth="1"/>
    <col min="5868" max="5868" width="38.140625" customWidth="1"/>
    <col min="5869" max="5869" width="10.28515625" customWidth="1"/>
    <col min="5870" max="5871" width="13.7109375" customWidth="1"/>
    <col min="5872" max="5872" width="9.140625" customWidth="1"/>
    <col min="5873" max="5874" width="11.5703125" customWidth="1"/>
    <col min="5875" max="5876" width="14.140625" customWidth="1"/>
    <col min="5877" max="5877" width="11.42578125" customWidth="1"/>
    <col min="5878" max="5878" width="15.140625" customWidth="1"/>
    <col min="6122" max="6122" width="4" customWidth="1"/>
    <col min="6123" max="6123" width="14.28515625" customWidth="1"/>
    <col min="6124" max="6124" width="38.140625" customWidth="1"/>
    <col min="6125" max="6125" width="10.28515625" customWidth="1"/>
    <col min="6126" max="6127" width="13.7109375" customWidth="1"/>
    <col min="6128" max="6128" width="9.140625" customWidth="1"/>
    <col min="6129" max="6130" width="11.5703125" customWidth="1"/>
    <col min="6131" max="6132" width="14.140625" customWidth="1"/>
    <col min="6133" max="6133" width="11.42578125" customWidth="1"/>
    <col min="6134" max="6134" width="15.140625" customWidth="1"/>
    <col min="6378" max="6378" width="4" customWidth="1"/>
    <col min="6379" max="6379" width="14.28515625" customWidth="1"/>
    <col min="6380" max="6380" width="38.140625" customWidth="1"/>
    <col min="6381" max="6381" width="10.28515625" customWidth="1"/>
    <col min="6382" max="6383" width="13.7109375" customWidth="1"/>
    <col min="6384" max="6384" width="9.140625" customWidth="1"/>
    <col min="6385" max="6386" width="11.5703125" customWidth="1"/>
    <col min="6387" max="6388" width="14.140625" customWidth="1"/>
    <col min="6389" max="6389" width="11.42578125" customWidth="1"/>
    <col min="6390" max="6390" width="15.140625" customWidth="1"/>
    <col min="6634" max="6634" width="4" customWidth="1"/>
    <col min="6635" max="6635" width="14.28515625" customWidth="1"/>
    <col min="6636" max="6636" width="38.140625" customWidth="1"/>
    <col min="6637" max="6637" width="10.28515625" customWidth="1"/>
    <col min="6638" max="6639" width="13.7109375" customWidth="1"/>
    <col min="6640" max="6640" width="9.140625" customWidth="1"/>
    <col min="6641" max="6642" width="11.5703125" customWidth="1"/>
    <col min="6643" max="6644" width="14.140625" customWidth="1"/>
    <col min="6645" max="6645" width="11.42578125" customWidth="1"/>
    <col min="6646" max="6646" width="15.140625" customWidth="1"/>
    <col min="6890" max="6890" width="4" customWidth="1"/>
    <col min="6891" max="6891" width="14.28515625" customWidth="1"/>
    <col min="6892" max="6892" width="38.140625" customWidth="1"/>
    <col min="6893" max="6893" width="10.28515625" customWidth="1"/>
    <col min="6894" max="6895" width="13.7109375" customWidth="1"/>
    <col min="6896" max="6896" width="9.140625" customWidth="1"/>
    <col min="6897" max="6898" width="11.5703125" customWidth="1"/>
    <col min="6899" max="6900" width="14.140625" customWidth="1"/>
    <col min="6901" max="6901" width="11.42578125" customWidth="1"/>
    <col min="6902" max="6902" width="15.140625" customWidth="1"/>
    <col min="7146" max="7146" width="4" customWidth="1"/>
    <col min="7147" max="7147" width="14.28515625" customWidth="1"/>
    <col min="7148" max="7148" width="38.140625" customWidth="1"/>
    <col min="7149" max="7149" width="10.28515625" customWidth="1"/>
    <col min="7150" max="7151" width="13.7109375" customWidth="1"/>
    <col min="7152" max="7152" width="9.140625" customWidth="1"/>
    <col min="7153" max="7154" width="11.5703125" customWidth="1"/>
    <col min="7155" max="7156" width="14.140625" customWidth="1"/>
    <col min="7157" max="7157" width="11.42578125" customWidth="1"/>
    <col min="7158" max="7158" width="15.140625" customWidth="1"/>
    <col min="7402" max="7402" width="4" customWidth="1"/>
    <col min="7403" max="7403" width="14.28515625" customWidth="1"/>
    <col min="7404" max="7404" width="38.140625" customWidth="1"/>
    <col min="7405" max="7405" width="10.28515625" customWidth="1"/>
    <col min="7406" max="7407" width="13.7109375" customWidth="1"/>
    <col min="7408" max="7408" width="9.140625" customWidth="1"/>
    <col min="7409" max="7410" width="11.5703125" customWidth="1"/>
    <col min="7411" max="7412" width="14.140625" customWidth="1"/>
    <col min="7413" max="7413" width="11.42578125" customWidth="1"/>
    <col min="7414" max="7414" width="15.140625" customWidth="1"/>
    <col min="7658" max="7658" width="4" customWidth="1"/>
    <col min="7659" max="7659" width="14.28515625" customWidth="1"/>
    <col min="7660" max="7660" width="38.140625" customWidth="1"/>
    <col min="7661" max="7661" width="10.28515625" customWidth="1"/>
    <col min="7662" max="7663" width="13.7109375" customWidth="1"/>
    <col min="7664" max="7664" width="9.140625" customWidth="1"/>
    <col min="7665" max="7666" width="11.5703125" customWidth="1"/>
    <col min="7667" max="7668" width="14.140625" customWidth="1"/>
    <col min="7669" max="7669" width="11.42578125" customWidth="1"/>
    <col min="7670" max="7670" width="15.140625" customWidth="1"/>
    <col min="7914" max="7914" width="4" customWidth="1"/>
    <col min="7915" max="7915" width="14.28515625" customWidth="1"/>
    <col min="7916" max="7916" width="38.140625" customWidth="1"/>
    <col min="7917" max="7917" width="10.28515625" customWidth="1"/>
    <col min="7918" max="7919" width="13.7109375" customWidth="1"/>
    <col min="7920" max="7920" width="9.140625" customWidth="1"/>
    <col min="7921" max="7922" width="11.5703125" customWidth="1"/>
    <col min="7923" max="7924" width="14.140625" customWidth="1"/>
    <col min="7925" max="7925" width="11.42578125" customWidth="1"/>
    <col min="7926" max="7926" width="15.140625" customWidth="1"/>
    <col min="8170" max="8170" width="4" customWidth="1"/>
    <col min="8171" max="8171" width="14.28515625" customWidth="1"/>
    <col min="8172" max="8172" width="38.140625" customWidth="1"/>
    <col min="8173" max="8173" width="10.28515625" customWidth="1"/>
    <col min="8174" max="8175" width="13.7109375" customWidth="1"/>
    <col min="8176" max="8176" width="9.140625" customWidth="1"/>
    <col min="8177" max="8178" width="11.5703125" customWidth="1"/>
    <col min="8179" max="8180" width="14.140625" customWidth="1"/>
    <col min="8181" max="8181" width="11.42578125" customWidth="1"/>
    <col min="8182" max="8182" width="15.140625" customWidth="1"/>
    <col min="8426" max="8426" width="4" customWidth="1"/>
    <col min="8427" max="8427" width="14.28515625" customWidth="1"/>
    <col min="8428" max="8428" width="38.140625" customWidth="1"/>
    <col min="8429" max="8429" width="10.28515625" customWidth="1"/>
    <col min="8430" max="8431" width="13.7109375" customWidth="1"/>
    <col min="8432" max="8432" width="9.140625" customWidth="1"/>
    <col min="8433" max="8434" width="11.5703125" customWidth="1"/>
    <col min="8435" max="8436" width="14.140625" customWidth="1"/>
    <col min="8437" max="8437" width="11.42578125" customWidth="1"/>
    <col min="8438" max="8438" width="15.140625" customWidth="1"/>
    <col min="8682" max="8682" width="4" customWidth="1"/>
    <col min="8683" max="8683" width="14.28515625" customWidth="1"/>
    <col min="8684" max="8684" width="38.140625" customWidth="1"/>
    <col min="8685" max="8685" width="10.28515625" customWidth="1"/>
    <col min="8686" max="8687" width="13.7109375" customWidth="1"/>
    <col min="8688" max="8688" width="9.140625" customWidth="1"/>
    <col min="8689" max="8690" width="11.5703125" customWidth="1"/>
    <col min="8691" max="8692" width="14.140625" customWidth="1"/>
    <col min="8693" max="8693" width="11.42578125" customWidth="1"/>
    <col min="8694" max="8694" width="15.140625" customWidth="1"/>
    <col min="8938" max="8938" width="4" customWidth="1"/>
    <col min="8939" max="8939" width="14.28515625" customWidth="1"/>
    <col min="8940" max="8940" width="38.140625" customWidth="1"/>
    <col min="8941" max="8941" width="10.28515625" customWidth="1"/>
    <col min="8942" max="8943" width="13.7109375" customWidth="1"/>
    <col min="8944" max="8944" width="9.140625" customWidth="1"/>
    <col min="8945" max="8946" width="11.5703125" customWidth="1"/>
    <col min="8947" max="8948" width="14.140625" customWidth="1"/>
    <col min="8949" max="8949" width="11.42578125" customWidth="1"/>
    <col min="8950" max="8950" width="15.140625" customWidth="1"/>
    <col min="9194" max="9194" width="4" customWidth="1"/>
    <col min="9195" max="9195" width="14.28515625" customWidth="1"/>
    <col min="9196" max="9196" width="38.140625" customWidth="1"/>
    <col min="9197" max="9197" width="10.28515625" customWidth="1"/>
    <col min="9198" max="9199" width="13.7109375" customWidth="1"/>
    <col min="9200" max="9200" width="9.140625" customWidth="1"/>
    <col min="9201" max="9202" width="11.5703125" customWidth="1"/>
    <col min="9203" max="9204" width="14.140625" customWidth="1"/>
    <col min="9205" max="9205" width="11.42578125" customWidth="1"/>
    <col min="9206" max="9206" width="15.140625" customWidth="1"/>
    <col min="9450" max="9450" width="4" customWidth="1"/>
    <col min="9451" max="9451" width="14.28515625" customWidth="1"/>
    <col min="9452" max="9452" width="38.140625" customWidth="1"/>
    <col min="9453" max="9453" width="10.28515625" customWidth="1"/>
    <col min="9454" max="9455" width="13.7109375" customWidth="1"/>
    <col min="9456" max="9456" width="9.140625" customWidth="1"/>
    <col min="9457" max="9458" width="11.5703125" customWidth="1"/>
    <col min="9459" max="9460" width="14.140625" customWidth="1"/>
    <col min="9461" max="9461" width="11.42578125" customWidth="1"/>
    <col min="9462" max="9462" width="15.140625" customWidth="1"/>
    <col min="9706" max="9706" width="4" customWidth="1"/>
    <col min="9707" max="9707" width="14.28515625" customWidth="1"/>
    <col min="9708" max="9708" width="38.140625" customWidth="1"/>
    <col min="9709" max="9709" width="10.28515625" customWidth="1"/>
    <col min="9710" max="9711" width="13.7109375" customWidth="1"/>
    <col min="9712" max="9712" width="9.140625" customWidth="1"/>
    <col min="9713" max="9714" width="11.5703125" customWidth="1"/>
    <col min="9715" max="9716" width="14.140625" customWidth="1"/>
    <col min="9717" max="9717" width="11.42578125" customWidth="1"/>
    <col min="9718" max="9718" width="15.140625" customWidth="1"/>
    <col min="9962" max="9962" width="4" customWidth="1"/>
    <col min="9963" max="9963" width="14.28515625" customWidth="1"/>
    <col min="9964" max="9964" width="38.140625" customWidth="1"/>
    <col min="9965" max="9965" width="10.28515625" customWidth="1"/>
    <col min="9966" max="9967" width="13.7109375" customWidth="1"/>
    <col min="9968" max="9968" width="9.140625" customWidth="1"/>
    <col min="9969" max="9970" width="11.5703125" customWidth="1"/>
    <col min="9971" max="9972" width="14.140625" customWidth="1"/>
    <col min="9973" max="9973" width="11.42578125" customWidth="1"/>
    <col min="9974" max="9974" width="15.140625" customWidth="1"/>
    <col min="10218" max="10218" width="4" customWidth="1"/>
    <col min="10219" max="10219" width="14.28515625" customWidth="1"/>
    <col min="10220" max="10220" width="38.140625" customWidth="1"/>
    <col min="10221" max="10221" width="10.28515625" customWidth="1"/>
    <col min="10222" max="10223" width="13.7109375" customWidth="1"/>
    <col min="10224" max="10224" width="9.140625" customWidth="1"/>
    <col min="10225" max="10226" width="11.5703125" customWidth="1"/>
    <col min="10227" max="10228" width="14.140625" customWidth="1"/>
    <col min="10229" max="10229" width="11.42578125" customWidth="1"/>
    <col min="10230" max="10230" width="15.140625" customWidth="1"/>
    <col min="10474" max="10474" width="4" customWidth="1"/>
    <col min="10475" max="10475" width="14.28515625" customWidth="1"/>
    <col min="10476" max="10476" width="38.140625" customWidth="1"/>
    <col min="10477" max="10477" width="10.28515625" customWidth="1"/>
    <col min="10478" max="10479" width="13.7109375" customWidth="1"/>
    <col min="10480" max="10480" width="9.140625" customWidth="1"/>
    <col min="10481" max="10482" width="11.5703125" customWidth="1"/>
    <col min="10483" max="10484" width="14.140625" customWidth="1"/>
    <col min="10485" max="10485" width="11.42578125" customWidth="1"/>
    <col min="10486" max="10486" width="15.140625" customWidth="1"/>
    <col min="10730" max="10730" width="4" customWidth="1"/>
    <col min="10731" max="10731" width="14.28515625" customWidth="1"/>
    <col min="10732" max="10732" width="38.140625" customWidth="1"/>
    <col min="10733" max="10733" width="10.28515625" customWidth="1"/>
    <col min="10734" max="10735" width="13.7109375" customWidth="1"/>
    <col min="10736" max="10736" width="9.140625" customWidth="1"/>
    <col min="10737" max="10738" width="11.5703125" customWidth="1"/>
    <col min="10739" max="10740" width="14.140625" customWidth="1"/>
    <col min="10741" max="10741" width="11.42578125" customWidth="1"/>
    <col min="10742" max="10742" width="15.140625" customWidth="1"/>
    <col min="10986" max="10986" width="4" customWidth="1"/>
    <col min="10987" max="10987" width="14.28515625" customWidth="1"/>
    <col min="10988" max="10988" width="38.140625" customWidth="1"/>
    <col min="10989" max="10989" width="10.28515625" customWidth="1"/>
    <col min="10990" max="10991" width="13.7109375" customWidth="1"/>
    <col min="10992" max="10992" width="9.140625" customWidth="1"/>
    <col min="10993" max="10994" width="11.5703125" customWidth="1"/>
    <col min="10995" max="10996" width="14.140625" customWidth="1"/>
    <col min="10997" max="10997" width="11.42578125" customWidth="1"/>
    <col min="10998" max="10998" width="15.140625" customWidth="1"/>
    <col min="11242" max="11242" width="4" customWidth="1"/>
    <col min="11243" max="11243" width="14.28515625" customWidth="1"/>
    <col min="11244" max="11244" width="38.140625" customWidth="1"/>
    <col min="11245" max="11245" width="10.28515625" customWidth="1"/>
    <col min="11246" max="11247" width="13.7109375" customWidth="1"/>
    <col min="11248" max="11248" width="9.140625" customWidth="1"/>
    <col min="11249" max="11250" width="11.5703125" customWidth="1"/>
    <col min="11251" max="11252" width="14.140625" customWidth="1"/>
    <col min="11253" max="11253" width="11.42578125" customWidth="1"/>
    <col min="11254" max="11254" width="15.140625" customWidth="1"/>
    <col min="11498" max="11498" width="4" customWidth="1"/>
    <col min="11499" max="11499" width="14.28515625" customWidth="1"/>
    <col min="11500" max="11500" width="38.140625" customWidth="1"/>
    <col min="11501" max="11501" width="10.28515625" customWidth="1"/>
    <col min="11502" max="11503" width="13.7109375" customWidth="1"/>
    <col min="11504" max="11504" width="9.140625" customWidth="1"/>
    <col min="11505" max="11506" width="11.5703125" customWidth="1"/>
    <col min="11507" max="11508" width="14.140625" customWidth="1"/>
    <col min="11509" max="11509" width="11.42578125" customWidth="1"/>
    <col min="11510" max="11510" width="15.140625" customWidth="1"/>
    <col min="11754" max="11754" width="4" customWidth="1"/>
    <col min="11755" max="11755" width="14.28515625" customWidth="1"/>
    <col min="11756" max="11756" width="38.140625" customWidth="1"/>
    <col min="11757" max="11757" width="10.28515625" customWidth="1"/>
    <col min="11758" max="11759" width="13.7109375" customWidth="1"/>
    <col min="11760" max="11760" width="9.140625" customWidth="1"/>
    <col min="11761" max="11762" width="11.5703125" customWidth="1"/>
    <col min="11763" max="11764" width="14.140625" customWidth="1"/>
    <col min="11765" max="11765" width="11.42578125" customWidth="1"/>
    <col min="11766" max="11766" width="15.140625" customWidth="1"/>
    <col min="12010" max="12010" width="4" customWidth="1"/>
    <col min="12011" max="12011" width="14.28515625" customWidth="1"/>
    <col min="12012" max="12012" width="38.140625" customWidth="1"/>
    <col min="12013" max="12013" width="10.28515625" customWidth="1"/>
    <col min="12014" max="12015" width="13.7109375" customWidth="1"/>
    <col min="12016" max="12016" width="9.140625" customWidth="1"/>
    <col min="12017" max="12018" width="11.5703125" customWidth="1"/>
    <col min="12019" max="12020" width="14.140625" customWidth="1"/>
    <col min="12021" max="12021" width="11.42578125" customWidth="1"/>
    <col min="12022" max="12022" width="15.140625" customWidth="1"/>
    <col min="12266" max="12266" width="4" customWidth="1"/>
    <col min="12267" max="12267" width="14.28515625" customWidth="1"/>
    <col min="12268" max="12268" width="38.140625" customWidth="1"/>
    <col min="12269" max="12269" width="10.28515625" customWidth="1"/>
    <col min="12270" max="12271" width="13.7109375" customWidth="1"/>
    <col min="12272" max="12272" width="9.140625" customWidth="1"/>
    <col min="12273" max="12274" width="11.5703125" customWidth="1"/>
    <col min="12275" max="12276" width="14.140625" customWidth="1"/>
    <col min="12277" max="12277" width="11.42578125" customWidth="1"/>
    <col min="12278" max="12278" width="15.140625" customWidth="1"/>
    <col min="12522" max="12522" width="4" customWidth="1"/>
    <col min="12523" max="12523" width="14.28515625" customWidth="1"/>
    <col min="12524" max="12524" width="38.140625" customWidth="1"/>
    <col min="12525" max="12525" width="10.28515625" customWidth="1"/>
    <col min="12526" max="12527" width="13.7109375" customWidth="1"/>
    <col min="12528" max="12528" width="9.140625" customWidth="1"/>
    <col min="12529" max="12530" width="11.5703125" customWidth="1"/>
    <col min="12531" max="12532" width="14.140625" customWidth="1"/>
    <col min="12533" max="12533" width="11.42578125" customWidth="1"/>
    <col min="12534" max="12534" width="15.140625" customWidth="1"/>
    <col min="12778" max="12778" width="4" customWidth="1"/>
    <col min="12779" max="12779" width="14.28515625" customWidth="1"/>
    <col min="12780" max="12780" width="38.140625" customWidth="1"/>
    <col min="12781" max="12781" width="10.28515625" customWidth="1"/>
    <col min="12782" max="12783" width="13.7109375" customWidth="1"/>
    <col min="12784" max="12784" width="9.140625" customWidth="1"/>
    <col min="12785" max="12786" width="11.5703125" customWidth="1"/>
    <col min="12787" max="12788" width="14.140625" customWidth="1"/>
    <col min="12789" max="12789" width="11.42578125" customWidth="1"/>
    <col min="12790" max="12790" width="15.140625" customWidth="1"/>
    <col min="13034" max="13034" width="4" customWidth="1"/>
    <col min="13035" max="13035" width="14.28515625" customWidth="1"/>
    <col min="13036" max="13036" width="38.140625" customWidth="1"/>
    <col min="13037" max="13037" width="10.28515625" customWidth="1"/>
    <col min="13038" max="13039" width="13.7109375" customWidth="1"/>
    <col min="13040" max="13040" width="9.140625" customWidth="1"/>
    <col min="13041" max="13042" width="11.5703125" customWidth="1"/>
    <col min="13043" max="13044" width="14.140625" customWidth="1"/>
    <col min="13045" max="13045" width="11.42578125" customWidth="1"/>
    <col min="13046" max="13046" width="15.140625" customWidth="1"/>
    <col min="13290" max="13290" width="4" customWidth="1"/>
    <col min="13291" max="13291" width="14.28515625" customWidth="1"/>
    <col min="13292" max="13292" width="38.140625" customWidth="1"/>
    <col min="13293" max="13293" width="10.28515625" customWidth="1"/>
    <col min="13294" max="13295" width="13.7109375" customWidth="1"/>
    <col min="13296" max="13296" width="9.140625" customWidth="1"/>
    <col min="13297" max="13298" width="11.5703125" customWidth="1"/>
    <col min="13299" max="13300" width="14.140625" customWidth="1"/>
    <col min="13301" max="13301" width="11.42578125" customWidth="1"/>
    <col min="13302" max="13302" width="15.140625" customWidth="1"/>
    <col min="13546" max="13546" width="4" customWidth="1"/>
    <col min="13547" max="13547" width="14.28515625" customWidth="1"/>
    <col min="13548" max="13548" width="38.140625" customWidth="1"/>
    <col min="13549" max="13549" width="10.28515625" customWidth="1"/>
    <col min="13550" max="13551" width="13.7109375" customWidth="1"/>
    <col min="13552" max="13552" width="9.140625" customWidth="1"/>
    <col min="13553" max="13554" width="11.5703125" customWidth="1"/>
    <col min="13555" max="13556" width="14.140625" customWidth="1"/>
    <col min="13557" max="13557" width="11.42578125" customWidth="1"/>
    <col min="13558" max="13558" width="15.140625" customWidth="1"/>
    <col min="13802" max="13802" width="4" customWidth="1"/>
    <col min="13803" max="13803" width="14.28515625" customWidth="1"/>
    <col min="13804" max="13804" width="38.140625" customWidth="1"/>
    <col min="13805" max="13805" width="10.28515625" customWidth="1"/>
    <col min="13806" max="13807" width="13.7109375" customWidth="1"/>
    <col min="13808" max="13808" width="9.140625" customWidth="1"/>
    <col min="13809" max="13810" width="11.5703125" customWidth="1"/>
    <col min="13811" max="13812" width="14.140625" customWidth="1"/>
    <col min="13813" max="13813" width="11.42578125" customWidth="1"/>
    <col min="13814" max="13814" width="15.140625" customWidth="1"/>
    <col min="14058" max="14058" width="4" customWidth="1"/>
    <col min="14059" max="14059" width="14.28515625" customWidth="1"/>
    <col min="14060" max="14060" width="38.140625" customWidth="1"/>
    <col min="14061" max="14061" width="10.28515625" customWidth="1"/>
    <col min="14062" max="14063" width="13.7109375" customWidth="1"/>
    <col min="14064" max="14064" width="9.140625" customWidth="1"/>
    <col min="14065" max="14066" width="11.5703125" customWidth="1"/>
    <col min="14067" max="14068" width="14.140625" customWidth="1"/>
    <col min="14069" max="14069" width="11.42578125" customWidth="1"/>
    <col min="14070" max="14070" width="15.140625" customWidth="1"/>
    <col min="14314" max="14314" width="4" customWidth="1"/>
    <col min="14315" max="14315" width="14.28515625" customWidth="1"/>
    <col min="14316" max="14316" width="38.140625" customWidth="1"/>
    <col min="14317" max="14317" width="10.28515625" customWidth="1"/>
    <col min="14318" max="14319" width="13.7109375" customWidth="1"/>
    <col min="14320" max="14320" width="9.140625" customWidth="1"/>
    <col min="14321" max="14322" width="11.5703125" customWidth="1"/>
    <col min="14323" max="14324" width="14.140625" customWidth="1"/>
    <col min="14325" max="14325" width="11.42578125" customWidth="1"/>
    <col min="14326" max="14326" width="15.140625" customWidth="1"/>
    <col min="14570" max="14570" width="4" customWidth="1"/>
    <col min="14571" max="14571" width="14.28515625" customWidth="1"/>
    <col min="14572" max="14572" width="38.140625" customWidth="1"/>
    <col min="14573" max="14573" width="10.28515625" customWidth="1"/>
    <col min="14574" max="14575" width="13.7109375" customWidth="1"/>
    <col min="14576" max="14576" width="9.140625" customWidth="1"/>
    <col min="14577" max="14578" width="11.5703125" customWidth="1"/>
    <col min="14579" max="14580" width="14.140625" customWidth="1"/>
    <col min="14581" max="14581" width="11.42578125" customWidth="1"/>
    <col min="14582" max="14582" width="15.140625" customWidth="1"/>
    <col min="14826" max="14826" width="4" customWidth="1"/>
    <col min="14827" max="14827" width="14.28515625" customWidth="1"/>
    <col min="14828" max="14828" width="38.140625" customWidth="1"/>
    <col min="14829" max="14829" width="10.28515625" customWidth="1"/>
    <col min="14830" max="14831" width="13.7109375" customWidth="1"/>
    <col min="14832" max="14832" width="9.140625" customWidth="1"/>
    <col min="14833" max="14834" width="11.5703125" customWidth="1"/>
    <col min="14835" max="14836" width="14.140625" customWidth="1"/>
    <col min="14837" max="14837" width="11.42578125" customWidth="1"/>
    <col min="14838" max="14838" width="15.140625" customWidth="1"/>
    <col min="15082" max="15082" width="4" customWidth="1"/>
    <col min="15083" max="15083" width="14.28515625" customWidth="1"/>
    <col min="15084" max="15084" width="38.140625" customWidth="1"/>
    <col min="15085" max="15085" width="10.28515625" customWidth="1"/>
    <col min="15086" max="15087" width="13.7109375" customWidth="1"/>
    <col min="15088" max="15088" width="9.140625" customWidth="1"/>
    <col min="15089" max="15090" width="11.5703125" customWidth="1"/>
    <col min="15091" max="15092" width="14.140625" customWidth="1"/>
    <col min="15093" max="15093" width="11.42578125" customWidth="1"/>
    <col min="15094" max="15094" width="15.140625" customWidth="1"/>
    <col min="15338" max="15338" width="4" customWidth="1"/>
    <col min="15339" max="15339" width="14.28515625" customWidth="1"/>
    <col min="15340" max="15340" width="38.140625" customWidth="1"/>
    <col min="15341" max="15341" width="10.28515625" customWidth="1"/>
    <col min="15342" max="15343" width="13.7109375" customWidth="1"/>
    <col min="15344" max="15344" width="9.140625" customWidth="1"/>
    <col min="15345" max="15346" width="11.5703125" customWidth="1"/>
    <col min="15347" max="15348" width="14.140625" customWidth="1"/>
    <col min="15349" max="15349" width="11.42578125" customWidth="1"/>
    <col min="15350" max="15350" width="15.140625" customWidth="1"/>
    <col min="15594" max="15594" width="4" customWidth="1"/>
    <col min="15595" max="15595" width="14.28515625" customWidth="1"/>
    <col min="15596" max="15596" width="38.140625" customWidth="1"/>
    <col min="15597" max="15597" width="10.28515625" customWidth="1"/>
    <col min="15598" max="15599" width="13.7109375" customWidth="1"/>
    <col min="15600" max="15600" width="9.140625" customWidth="1"/>
    <col min="15601" max="15602" width="11.5703125" customWidth="1"/>
    <col min="15603" max="15604" width="14.140625" customWidth="1"/>
    <col min="15605" max="15605" width="11.42578125" customWidth="1"/>
    <col min="15606" max="15606" width="15.140625" customWidth="1"/>
    <col min="15850" max="15850" width="4" customWidth="1"/>
    <col min="15851" max="15851" width="14.28515625" customWidth="1"/>
    <col min="15852" max="15852" width="38.140625" customWidth="1"/>
    <col min="15853" max="15853" width="10.28515625" customWidth="1"/>
    <col min="15854" max="15855" width="13.7109375" customWidth="1"/>
    <col min="15856" max="15856" width="9.140625" customWidth="1"/>
    <col min="15857" max="15858" width="11.5703125" customWidth="1"/>
    <col min="15859" max="15860" width="14.140625" customWidth="1"/>
    <col min="15861" max="15861" width="11.42578125" customWidth="1"/>
    <col min="15862" max="15862" width="15.140625" customWidth="1"/>
    <col min="16106" max="16106" width="4" customWidth="1"/>
    <col min="16107" max="16107" width="14.28515625" customWidth="1"/>
    <col min="16108" max="16108" width="38.140625" customWidth="1"/>
    <col min="16109" max="16109" width="10.28515625" customWidth="1"/>
    <col min="16110" max="16111" width="13.7109375" customWidth="1"/>
    <col min="16112" max="16112" width="9.140625" customWidth="1"/>
    <col min="16113" max="16114" width="11.5703125" customWidth="1"/>
    <col min="16115" max="16116" width="14.140625" customWidth="1"/>
    <col min="16117" max="16117" width="11.42578125" customWidth="1"/>
    <col min="16118" max="16118" width="15.140625" customWidth="1"/>
  </cols>
  <sheetData>
    <row r="1" spans="1:214" s="2" customFormat="1" ht="7.5" customHeight="1" x14ac:dyDescent="0.25">
      <c r="A1" s="7"/>
      <c r="B1" s="9"/>
      <c r="C1" s="10"/>
      <c r="D1" s="10"/>
      <c r="E1" s="24"/>
      <c r="F1" s="24"/>
      <c r="G1" s="30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</row>
    <row r="2" spans="1:214" s="2" customFormat="1" ht="60" customHeight="1" x14ac:dyDescent="0.25">
      <c r="A2" s="7"/>
      <c r="B2" s="49" t="s">
        <v>64</v>
      </c>
      <c r="C2" s="49"/>
      <c r="D2" s="49"/>
      <c r="E2" s="49"/>
      <c r="F2" s="49"/>
      <c r="G2" s="49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</row>
    <row r="3" spans="1:214" s="3" customFormat="1" ht="40.5" customHeight="1" x14ac:dyDescent="0.2">
      <c r="A3" s="7"/>
      <c r="B3" s="22" t="s">
        <v>0</v>
      </c>
      <c r="C3" s="23" t="s">
        <v>56</v>
      </c>
      <c r="D3" s="23" t="s">
        <v>1</v>
      </c>
      <c r="E3" s="23" t="s">
        <v>54</v>
      </c>
      <c r="F3" s="23" t="s">
        <v>70</v>
      </c>
      <c r="G3" s="23" t="s">
        <v>65</v>
      </c>
    </row>
    <row r="4" spans="1:214" s="27" customFormat="1" ht="36.75" customHeight="1" x14ac:dyDescent="0.2">
      <c r="B4" s="50" t="s">
        <v>63</v>
      </c>
      <c r="C4" s="50"/>
      <c r="D4" s="50"/>
      <c r="E4" s="50"/>
      <c r="F4" s="50"/>
      <c r="G4" s="50"/>
    </row>
    <row r="5" spans="1:214" s="14" customFormat="1" ht="20.100000000000001" customHeight="1" x14ac:dyDescent="0.2">
      <c r="A5" s="13"/>
      <c r="B5" s="15">
        <v>1</v>
      </c>
      <c r="C5" s="16" t="s">
        <v>104</v>
      </c>
      <c r="D5" s="16" t="s">
        <v>106</v>
      </c>
      <c r="E5" s="37" t="s">
        <v>41</v>
      </c>
      <c r="F5" s="36">
        <v>18564</v>
      </c>
      <c r="G5" s="36">
        <v>38.5</v>
      </c>
    </row>
    <row r="6" spans="1:214" s="14" customFormat="1" ht="20.100000000000001" customHeight="1" x14ac:dyDescent="0.2">
      <c r="A6" s="13"/>
      <c r="B6" s="15">
        <v>2</v>
      </c>
      <c r="C6" s="16" t="s">
        <v>105</v>
      </c>
      <c r="D6" s="16" t="s">
        <v>106</v>
      </c>
      <c r="E6" s="37" t="s">
        <v>41</v>
      </c>
      <c r="F6" s="36">
        <v>18564</v>
      </c>
      <c r="G6" s="36">
        <v>60.3</v>
      </c>
      <c r="H6" s="38"/>
      <c r="I6" s="38"/>
    </row>
    <row r="7" spans="1:214" s="14" customFormat="1" ht="20.100000000000001" customHeight="1" x14ac:dyDescent="0.2">
      <c r="A7" s="13"/>
      <c r="B7" s="15">
        <v>3</v>
      </c>
      <c r="C7" s="16" t="s">
        <v>107</v>
      </c>
      <c r="D7" s="16" t="s">
        <v>109</v>
      </c>
      <c r="E7" s="37" t="s">
        <v>41</v>
      </c>
      <c r="F7" s="36">
        <v>32322</v>
      </c>
      <c r="G7" s="36">
        <v>62.7</v>
      </c>
    </row>
    <row r="8" spans="1:214" s="14" customFormat="1" ht="20.100000000000001" customHeight="1" x14ac:dyDescent="0.2">
      <c r="A8" s="13"/>
      <c r="B8" s="15">
        <v>4</v>
      </c>
      <c r="C8" s="16" t="s">
        <v>110</v>
      </c>
      <c r="D8" s="16" t="s">
        <v>109</v>
      </c>
      <c r="E8" s="37" t="s">
        <v>41</v>
      </c>
      <c r="F8" s="36">
        <v>32322</v>
      </c>
      <c r="G8" s="36">
        <v>84.5</v>
      </c>
      <c r="H8" s="38"/>
      <c r="I8" s="38"/>
    </row>
    <row r="9" spans="1:214" s="14" customFormat="1" ht="20.100000000000001" customHeight="1" x14ac:dyDescent="0.2">
      <c r="A9" s="13"/>
      <c r="B9" s="15">
        <v>5</v>
      </c>
      <c r="C9" s="16" t="s">
        <v>111</v>
      </c>
      <c r="D9" s="16" t="s">
        <v>109</v>
      </c>
      <c r="E9" s="37" t="s">
        <v>41</v>
      </c>
      <c r="F9" s="36">
        <v>22152</v>
      </c>
      <c r="G9" s="36">
        <v>47.5</v>
      </c>
    </row>
    <row r="10" spans="1:214" s="14" customFormat="1" ht="20.100000000000001" customHeight="1" x14ac:dyDescent="0.2">
      <c r="A10" s="13"/>
      <c r="B10" s="15">
        <v>6</v>
      </c>
      <c r="C10" s="16" t="s">
        <v>108</v>
      </c>
      <c r="D10" s="16" t="s">
        <v>109</v>
      </c>
      <c r="E10" s="37" t="s">
        <v>41</v>
      </c>
      <c r="F10" s="36">
        <v>22152</v>
      </c>
      <c r="G10" s="36">
        <v>69.3</v>
      </c>
      <c r="H10" s="38"/>
      <c r="I10" s="38"/>
    </row>
    <row r="11" spans="1:214" s="14" customFormat="1" ht="20.100000000000001" customHeight="1" x14ac:dyDescent="0.2">
      <c r="A11" s="13"/>
      <c r="B11" s="15">
        <v>7</v>
      </c>
      <c r="C11" s="16" t="s">
        <v>112</v>
      </c>
      <c r="D11" s="16" t="s">
        <v>109</v>
      </c>
      <c r="E11" s="37" t="s">
        <v>41</v>
      </c>
      <c r="F11" s="36">
        <v>35910</v>
      </c>
      <c r="G11" s="36">
        <v>71.7</v>
      </c>
    </row>
    <row r="12" spans="1:214" s="14" customFormat="1" ht="20.100000000000001" customHeight="1" x14ac:dyDescent="0.2">
      <c r="A12" s="13"/>
      <c r="B12" s="15">
        <v>8</v>
      </c>
      <c r="C12" s="16" t="s">
        <v>113</v>
      </c>
      <c r="D12" s="16" t="s">
        <v>109</v>
      </c>
      <c r="E12" s="37" t="s">
        <v>41</v>
      </c>
      <c r="F12" s="36">
        <v>35910</v>
      </c>
      <c r="G12" s="36">
        <v>93.5</v>
      </c>
      <c r="H12" s="38"/>
      <c r="I12" s="38"/>
    </row>
    <row r="13" spans="1:214" s="14" customFormat="1" ht="20.100000000000001" customHeight="1" x14ac:dyDescent="0.2">
      <c r="A13" s="13"/>
      <c r="B13" s="15">
        <v>9</v>
      </c>
      <c r="C13" s="16" t="s">
        <v>114</v>
      </c>
      <c r="D13" s="16" t="s">
        <v>109</v>
      </c>
      <c r="E13" s="37" t="s">
        <v>41</v>
      </c>
      <c r="F13" s="36">
        <v>48713</v>
      </c>
      <c r="G13" s="36">
        <v>83.3</v>
      </c>
    </row>
    <row r="14" spans="1:214" s="14" customFormat="1" ht="20.100000000000001" customHeight="1" x14ac:dyDescent="0.2">
      <c r="A14" s="13"/>
      <c r="B14" s="15">
        <v>10</v>
      </c>
      <c r="C14" s="16" t="s">
        <v>115</v>
      </c>
      <c r="D14" s="16" t="s">
        <v>109</v>
      </c>
      <c r="E14" s="37" t="s">
        <v>41</v>
      </c>
      <c r="F14" s="36">
        <v>48713</v>
      </c>
      <c r="G14" s="36">
        <v>105.1</v>
      </c>
      <c r="H14" s="38"/>
      <c r="I14" s="38"/>
    </row>
    <row r="15" spans="1:214" s="14" customFormat="1" ht="20.100000000000001" customHeight="1" x14ac:dyDescent="0.2">
      <c r="A15" s="13"/>
      <c r="B15" s="15">
        <v>11</v>
      </c>
      <c r="C15" s="16" t="s">
        <v>117</v>
      </c>
      <c r="D15" s="16" t="s">
        <v>116</v>
      </c>
      <c r="E15" s="37" t="s">
        <v>41</v>
      </c>
      <c r="F15" s="36">
        <v>21996</v>
      </c>
      <c r="G15" s="36">
        <v>44</v>
      </c>
    </row>
    <row r="16" spans="1:214" s="14" customFormat="1" ht="20.100000000000001" customHeight="1" x14ac:dyDescent="0.2">
      <c r="A16" s="13"/>
      <c r="B16" s="15">
        <v>12</v>
      </c>
      <c r="C16" s="16" t="s">
        <v>118</v>
      </c>
      <c r="D16" s="16" t="s">
        <v>116</v>
      </c>
      <c r="E16" s="37" t="s">
        <v>41</v>
      </c>
      <c r="F16" s="36">
        <v>21996</v>
      </c>
      <c r="G16" s="36">
        <v>66</v>
      </c>
      <c r="H16" s="38"/>
      <c r="I16" s="38"/>
    </row>
    <row r="17" spans="1:9" s="14" customFormat="1" ht="20.100000000000001" customHeight="1" x14ac:dyDescent="0.2">
      <c r="A17" s="13"/>
      <c r="B17" s="15">
        <v>13</v>
      </c>
      <c r="C17" s="16" t="s">
        <v>119</v>
      </c>
      <c r="D17" s="16" t="s">
        <v>127</v>
      </c>
      <c r="E17" s="37" t="s">
        <v>41</v>
      </c>
      <c r="F17" s="36">
        <v>37914</v>
      </c>
      <c r="G17" s="36">
        <v>68.2</v>
      </c>
    </row>
    <row r="18" spans="1:9" s="14" customFormat="1" ht="20.100000000000001" customHeight="1" x14ac:dyDescent="0.2">
      <c r="A18" s="13"/>
      <c r="B18" s="15">
        <v>14</v>
      </c>
      <c r="C18" s="16" t="s">
        <v>120</v>
      </c>
      <c r="D18" s="16" t="s">
        <v>127</v>
      </c>
      <c r="E18" s="37" t="s">
        <v>41</v>
      </c>
      <c r="F18" s="36">
        <v>37914</v>
      </c>
      <c r="G18" s="36">
        <v>90.2</v>
      </c>
      <c r="H18" s="38"/>
      <c r="I18" s="38"/>
    </row>
    <row r="19" spans="1:9" s="14" customFormat="1" ht="20.100000000000001" customHeight="1" x14ac:dyDescent="0.2">
      <c r="A19" s="13"/>
      <c r="B19" s="15">
        <v>15</v>
      </c>
      <c r="C19" s="16" t="s">
        <v>121</v>
      </c>
      <c r="D19" s="16" t="s">
        <v>127</v>
      </c>
      <c r="E19" s="37" t="s">
        <v>41</v>
      </c>
      <c r="F19" s="36">
        <v>25896</v>
      </c>
      <c r="G19" s="36">
        <v>54</v>
      </c>
    </row>
    <row r="20" spans="1:9" s="14" customFormat="1" ht="20.100000000000001" customHeight="1" x14ac:dyDescent="0.2">
      <c r="A20" s="13"/>
      <c r="B20" s="15">
        <v>16</v>
      </c>
      <c r="C20" s="16" t="s">
        <v>122</v>
      </c>
      <c r="D20" s="16" t="s">
        <v>127</v>
      </c>
      <c r="E20" s="37" t="s">
        <v>41</v>
      </c>
      <c r="F20" s="36">
        <v>25896</v>
      </c>
      <c r="G20" s="36">
        <v>76</v>
      </c>
      <c r="H20" s="38"/>
      <c r="I20" s="38"/>
    </row>
    <row r="21" spans="1:9" s="14" customFormat="1" ht="20.100000000000001" customHeight="1" x14ac:dyDescent="0.2">
      <c r="A21" s="13"/>
      <c r="B21" s="15">
        <v>17</v>
      </c>
      <c r="C21" s="16" t="s">
        <v>123</v>
      </c>
      <c r="D21" s="16" t="s">
        <v>127</v>
      </c>
      <c r="E21" s="37" t="s">
        <v>41</v>
      </c>
      <c r="F21" s="36">
        <v>41814</v>
      </c>
      <c r="G21" s="36">
        <v>78.2</v>
      </c>
    </row>
    <row r="22" spans="1:9" s="14" customFormat="1" ht="20.100000000000001" customHeight="1" x14ac:dyDescent="0.2">
      <c r="A22" s="13"/>
      <c r="B22" s="15">
        <v>18</v>
      </c>
      <c r="C22" s="16" t="s">
        <v>124</v>
      </c>
      <c r="D22" s="16" t="s">
        <v>127</v>
      </c>
      <c r="E22" s="37" t="s">
        <v>41</v>
      </c>
      <c r="F22" s="36">
        <v>41814</v>
      </c>
      <c r="G22" s="36">
        <v>100.2</v>
      </c>
      <c r="H22" s="38"/>
      <c r="I22" s="38"/>
    </row>
    <row r="23" spans="1:9" s="14" customFormat="1" ht="20.100000000000001" customHeight="1" x14ac:dyDescent="0.2">
      <c r="A23" s="13"/>
      <c r="B23" s="15">
        <v>19</v>
      </c>
      <c r="C23" s="16" t="s">
        <v>125</v>
      </c>
      <c r="D23" s="16" t="s">
        <v>127</v>
      </c>
      <c r="E23" s="37" t="s">
        <v>41</v>
      </c>
      <c r="F23" s="36">
        <v>55687</v>
      </c>
      <c r="G23" s="36">
        <v>92</v>
      </c>
    </row>
    <row r="24" spans="1:9" s="14" customFormat="1" ht="20.100000000000001" customHeight="1" x14ac:dyDescent="0.2">
      <c r="A24" s="13"/>
      <c r="B24" s="15">
        <v>20</v>
      </c>
      <c r="C24" s="16" t="s">
        <v>126</v>
      </c>
      <c r="D24" s="16" t="s">
        <v>127</v>
      </c>
      <c r="E24" s="37" t="s">
        <v>41</v>
      </c>
      <c r="F24" s="36">
        <v>55687</v>
      </c>
      <c r="G24" s="36">
        <v>114</v>
      </c>
      <c r="H24" s="38"/>
      <c r="I24" s="38"/>
    </row>
    <row r="25" spans="1:9" s="14" customFormat="1" ht="20.100000000000001" customHeight="1" x14ac:dyDescent="0.2">
      <c r="A25" s="13"/>
      <c r="B25" s="15">
        <v>21</v>
      </c>
      <c r="C25" s="16" t="s">
        <v>128</v>
      </c>
      <c r="D25" s="16" t="s">
        <v>138</v>
      </c>
      <c r="E25" s="37" t="s">
        <v>41</v>
      </c>
      <c r="F25" s="36">
        <v>25428</v>
      </c>
      <c r="G25" s="36">
        <v>49.5</v>
      </c>
    </row>
    <row r="26" spans="1:9" s="14" customFormat="1" ht="20.100000000000001" customHeight="1" x14ac:dyDescent="0.2">
      <c r="A26" s="13"/>
      <c r="B26" s="15">
        <v>22</v>
      </c>
      <c r="C26" s="16" t="s">
        <v>129</v>
      </c>
      <c r="D26" s="16" t="s">
        <v>138</v>
      </c>
      <c r="E26" s="37" t="s">
        <v>41</v>
      </c>
      <c r="F26" s="36">
        <v>25428</v>
      </c>
      <c r="G26" s="36">
        <v>78.400000000000006</v>
      </c>
      <c r="H26" s="38"/>
      <c r="I26" s="38"/>
    </row>
    <row r="27" spans="1:9" s="14" customFormat="1" ht="20.100000000000001" customHeight="1" x14ac:dyDescent="0.2">
      <c r="A27" s="13"/>
      <c r="B27" s="15">
        <v>23</v>
      </c>
      <c r="C27" s="16" t="s">
        <v>130</v>
      </c>
      <c r="D27" s="16" t="s">
        <v>139</v>
      </c>
      <c r="E27" s="37" t="s">
        <v>41</v>
      </c>
      <c r="F27" s="36">
        <v>41346</v>
      </c>
      <c r="G27" s="36">
        <v>73.7</v>
      </c>
    </row>
    <row r="28" spans="1:9" s="14" customFormat="1" ht="20.100000000000001" customHeight="1" x14ac:dyDescent="0.2">
      <c r="A28" s="13"/>
      <c r="B28" s="15">
        <v>24</v>
      </c>
      <c r="C28" s="16" t="s">
        <v>131</v>
      </c>
      <c r="D28" s="16" t="s">
        <v>139</v>
      </c>
      <c r="E28" s="37" t="s">
        <v>41</v>
      </c>
      <c r="F28" s="36">
        <v>41346</v>
      </c>
      <c r="G28" s="36">
        <v>102.6</v>
      </c>
      <c r="H28" s="38"/>
      <c r="I28" s="38"/>
    </row>
    <row r="29" spans="1:9" s="14" customFormat="1" ht="20.100000000000001" customHeight="1" x14ac:dyDescent="0.2">
      <c r="A29" s="13"/>
      <c r="B29" s="15">
        <v>25</v>
      </c>
      <c r="C29" s="16" t="s">
        <v>132</v>
      </c>
      <c r="D29" s="16" t="s">
        <v>139</v>
      </c>
      <c r="E29" s="37" t="s">
        <v>41</v>
      </c>
      <c r="F29" s="36">
        <v>46182</v>
      </c>
      <c r="G29" s="36">
        <v>84.7</v>
      </c>
    </row>
    <row r="30" spans="1:9" s="14" customFormat="1" ht="20.100000000000001" customHeight="1" x14ac:dyDescent="0.2">
      <c r="A30" s="13"/>
      <c r="B30" s="15">
        <v>26</v>
      </c>
      <c r="C30" s="16" t="s">
        <v>133</v>
      </c>
      <c r="D30" s="16" t="s">
        <v>139</v>
      </c>
      <c r="E30" s="37" t="s">
        <v>41</v>
      </c>
      <c r="F30" s="36">
        <v>46182</v>
      </c>
      <c r="G30" s="36">
        <v>113.6</v>
      </c>
      <c r="H30" s="38"/>
      <c r="I30" s="38"/>
    </row>
    <row r="31" spans="1:9" s="14" customFormat="1" ht="20.100000000000001" customHeight="1" x14ac:dyDescent="0.2">
      <c r="A31" s="13"/>
      <c r="B31" s="15">
        <v>27</v>
      </c>
      <c r="C31" s="16" t="s">
        <v>134</v>
      </c>
      <c r="D31" s="16" t="s">
        <v>139</v>
      </c>
      <c r="E31" s="37" t="s">
        <v>41</v>
      </c>
      <c r="F31" s="36">
        <v>62100</v>
      </c>
      <c r="G31" s="36">
        <v>108.9</v>
      </c>
    </row>
    <row r="32" spans="1:9" s="14" customFormat="1" ht="20.100000000000001" customHeight="1" x14ac:dyDescent="0.2">
      <c r="A32" s="13"/>
      <c r="B32" s="15">
        <v>28</v>
      </c>
      <c r="C32" s="16" t="s">
        <v>135</v>
      </c>
      <c r="D32" s="16" t="s">
        <v>139</v>
      </c>
      <c r="E32" s="37" t="s">
        <v>41</v>
      </c>
      <c r="F32" s="36">
        <v>62100</v>
      </c>
      <c r="G32" s="36">
        <v>137.80000000000001</v>
      </c>
      <c r="H32" s="38"/>
      <c r="I32" s="38"/>
    </row>
    <row r="33" spans="1:9" s="14" customFormat="1" ht="20.100000000000001" customHeight="1" x14ac:dyDescent="0.2">
      <c r="A33" s="13"/>
      <c r="B33" s="15">
        <v>29</v>
      </c>
      <c r="C33" s="16" t="s">
        <v>136</v>
      </c>
      <c r="D33" s="16" t="s">
        <v>139</v>
      </c>
      <c r="E33" s="37" t="s">
        <v>41</v>
      </c>
      <c r="F33" s="36">
        <v>62356</v>
      </c>
      <c r="G33" s="36">
        <v>101.1</v>
      </c>
    </row>
    <row r="34" spans="1:9" s="14" customFormat="1" ht="20.100000000000001" customHeight="1" x14ac:dyDescent="0.2">
      <c r="A34" s="13"/>
      <c r="B34" s="15">
        <v>30</v>
      </c>
      <c r="C34" s="16" t="s">
        <v>137</v>
      </c>
      <c r="D34" s="16" t="s">
        <v>139</v>
      </c>
      <c r="E34" s="37" t="s">
        <v>41</v>
      </c>
      <c r="F34" s="36">
        <v>62356</v>
      </c>
      <c r="G34" s="36">
        <v>130</v>
      </c>
      <c r="H34" s="38"/>
      <c r="I34" s="38"/>
    </row>
    <row r="35" spans="1:9" ht="3.95" customHeight="1" thickBot="1" x14ac:dyDescent="0.25">
      <c r="B35" s="46"/>
      <c r="C35" s="47"/>
      <c r="D35" s="47"/>
      <c r="E35" s="47"/>
      <c r="F35" s="47"/>
      <c r="G35" s="48"/>
    </row>
    <row r="36" spans="1:9" ht="13.5" thickBot="1" x14ac:dyDescent="0.25">
      <c r="B36" s="11"/>
      <c r="C36" s="12"/>
      <c r="D36" s="12"/>
      <c r="E36" s="25"/>
      <c r="F36" s="25"/>
      <c r="G36" s="31"/>
    </row>
  </sheetData>
  <mergeCells count="3">
    <mergeCell ref="B2:G2"/>
    <mergeCell ref="B35:G35"/>
    <mergeCell ref="B4:G4"/>
  </mergeCells>
  <pageMargins left="0.70866141732283472" right="0.70866141732283472" top="0.19685039370078741" bottom="0.19685039370078741" header="0.31496062992125984" footer="0.31496062992125984"/>
  <pageSetup paperSize="9" scale="50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HF16"/>
  <sheetViews>
    <sheetView zoomScale="85" zoomScaleNormal="85" zoomScaleSheetLayoutView="100" workbookViewId="0">
      <pane ySplit="3" topLeftCell="A4" activePane="bottomLeft" state="frozenSplit"/>
      <selection activeCell="B1" sqref="B1"/>
      <selection pane="bottomLeft" activeCell="B4" sqref="B4:G4"/>
    </sheetView>
  </sheetViews>
  <sheetFormatPr defaultRowHeight="12.75" x14ac:dyDescent="0.2"/>
  <cols>
    <col min="1" max="1" width="3.140625" style="5" customWidth="1"/>
    <col min="2" max="2" width="5.5703125" style="6" customWidth="1"/>
    <col min="3" max="3" width="24" style="4" customWidth="1"/>
    <col min="4" max="4" width="57.140625" style="4" customWidth="1"/>
    <col min="5" max="5" width="12.85546875" style="26" customWidth="1"/>
    <col min="6" max="7" width="14.28515625" style="26" customWidth="1"/>
    <col min="234" max="234" width="4" customWidth="1"/>
    <col min="235" max="235" width="14.28515625" customWidth="1"/>
    <col min="236" max="236" width="38.140625" customWidth="1"/>
    <col min="237" max="237" width="10.28515625" customWidth="1"/>
    <col min="238" max="239" width="13.7109375" customWidth="1"/>
    <col min="240" max="240" width="9.140625" customWidth="1"/>
    <col min="241" max="242" width="11.5703125" customWidth="1"/>
    <col min="243" max="244" width="14.140625" customWidth="1"/>
    <col min="245" max="245" width="11.42578125" customWidth="1"/>
    <col min="246" max="246" width="15.140625" customWidth="1"/>
    <col min="490" max="490" width="4" customWidth="1"/>
    <col min="491" max="491" width="14.28515625" customWidth="1"/>
    <col min="492" max="492" width="38.140625" customWidth="1"/>
    <col min="493" max="493" width="10.28515625" customWidth="1"/>
    <col min="494" max="495" width="13.7109375" customWidth="1"/>
    <col min="496" max="496" width="9.140625" customWidth="1"/>
    <col min="497" max="498" width="11.5703125" customWidth="1"/>
    <col min="499" max="500" width="14.140625" customWidth="1"/>
    <col min="501" max="501" width="11.42578125" customWidth="1"/>
    <col min="502" max="502" width="15.140625" customWidth="1"/>
    <col min="746" max="746" width="4" customWidth="1"/>
    <col min="747" max="747" width="14.28515625" customWidth="1"/>
    <col min="748" max="748" width="38.140625" customWidth="1"/>
    <col min="749" max="749" width="10.28515625" customWidth="1"/>
    <col min="750" max="751" width="13.7109375" customWidth="1"/>
    <col min="752" max="752" width="9.140625" customWidth="1"/>
    <col min="753" max="754" width="11.5703125" customWidth="1"/>
    <col min="755" max="756" width="14.140625" customWidth="1"/>
    <col min="757" max="757" width="11.42578125" customWidth="1"/>
    <col min="758" max="758" width="15.140625" customWidth="1"/>
    <col min="1002" max="1002" width="4" customWidth="1"/>
    <col min="1003" max="1003" width="14.28515625" customWidth="1"/>
    <col min="1004" max="1004" width="38.140625" customWidth="1"/>
    <col min="1005" max="1005" width="10.28515625" customWidth="1"/>
    <col min="1006" max="1007" width="13.7109375" customWidth="1"/>
    <col min="1008" max="1008" width="9.140625" customWidth="1"/>
    <col min="1009" max="1010" width="11.5703125" customWidth="1"/>
    <col min="1011" max="1012" width="14.140625" customWidth="1"/>
    <col min="1013" max="1013" width="11.42578125" customWidth="1"/>
    <col min="1014" max="1014" width="15.140625" customWidth="1"/>
    <col min="1258" max="1258" width="4" customWidth="1"/>
    <col min="1259" max="1259" width="14.28515625" customWidth="1"/>
    <col min="1260" max="1260" width="38.140625" customWidth="1"/>
    <col min="1261" max="1261" width="10.28515625" customWidth="1"/>
    <col min="1262" max="1263" width="13.7109375" customWidth="1"/>
    <col min="1264" max="1264" width="9.140625" customWidth="1"/>
    <col min="1265" max="1266" width="11.5703125" customWidth="1"/>
    <col min="1267" max="1268" width="14.140625" customWidth="1"/>
    <col min="1269" max="1269" width="11.42578125" customWidth="1"/>
    <col min="1270" max="1270" width="15.140625" customWidth="1"/>
    <col min="1514" max="1514" width="4" customWidth="1"/>
    <col min="1515" max="1515" width="14.28515625" customWidth="1"/>
    <col min="1516" max="1516" width="38.140625" customWidth="1"/>
    <col min="1517" max="1517" width="10.28515625" customWidth="1"/>
    <col min="1518" max="1519" width="13.7109375" customWidth="1"/>
    <col min="1520" max="1520" width="9.140625" customWidth="1"/>
    <col min="1521" max="1522" width="11.5703125" customWidth="1"/>
    <col min="1523" max="1524" width="14.140625" customWidth="1"/>
    <col min="1525" max="1525" width="11.42578125" customWidth="1"/>
    <col min="1526" max="1526" width="15.140625" customWidth="1"/>
    <col min="1770" max="1770" width="4" customWidth="1"/>
    <col min="1771" max="1771" width="14.28515625" customWidth="1"/>
    <col min="1772" max="1772" width="38.140625" customWidth="1"/>
    <col min="1773" max="1773" width="10.28515625" customWidth="1"/>
    <col min="1774" max="1775" width="13.7109375" customWidth="1"/>
    <col min="1776" max="1776" width="9.140625" customWidth="1"/>
    <col min="1777" max="1778" width="11.5703125" customWidth="1"/>
    <col min="1779" max="1780" width="14.140625" customWidth="1"/>
    <col min="1781" max="1781" width="11.42578125" customWidth="1"/>
    <col min="1782" max="1782" width="15.140625" customWidth="1"/>
    <col min="2026" max="2026" width="4" customWidth="1"/>
    <col min="2027" max="2027" width="14.28515625" customWidth="1"/>
    <col min="2028" max="2028" width="38.140625" customWidth="1"/>
    <col min="2029" max="2029" width="10.28515625" customWidth="1"/>
    <col min="2030" max="2031" width="13.7109375" customWidth="1"/>
    <col min="2032" max="2032" width="9.140625" customWidth="1"/>
    <col min="2033" max="2034" width="11.5703125" customWidth="1"/>
    <col min="2035" max="2036" width="14.140625" customWidth="1"/>
    <col min="2037" max="2037" width="11.42578125" customWidth="1"/>
    <col min="2038" max="2038" width="15.140625" customWidth="1"/>
    <col min="2282" max="2282" width="4" customWidth="1"/>
    <col min="2283" max="2283" width="14.28515625" customWidth="1"/>
    <col min="2284" max="2284" width="38.140625" customWidth="1"/>
    <col min="2285" max="2285" width="10.28515625" customWidth="1"/>
    <col min="2286" max="2287" width="13.7109375" customWidth="1"/>
    <col min="2288" max="2288" width="9.140625" customWidth="1"/>
    <col min="2289" max="2290" width="11.5703125" customWidth="1"/>
    <col min="2291" max="2292" width="14.140625" customWidth="1"/>
    <col min="2293" max="2293" width="11.42578125" customWidth="1"/>
    <col min="2294" max="2294" width="15.140625" customWidth="1"/>
    <col min="2538" max="2538" width="4" customWidth="1"/>
    <col min="2539" max="2539" width="14.28515625" customWidth="1"/>
    <col min="2540" max="2540" width="38.140625" customWidth="1"/>
    <col min="2541" max="2541" width="10.28515625" customWidth="1"/>
    <col min="2542" max="2543" width="13.7109375" customWidth="1"/>
    <col min="2544" max="2544" width="9.140625" customWidth="1"/>
    <col min="2545" max="2546" width="11.5703125" customWidth="1"/>
    <col min="2547" max="2548" width="14.140625" customWidth="1"/>
    <col min="2549" max="2549" width="11.42578125" customWidth="1"/>
    <col min="2550" max="2550" width="15.140625" customWidth="1"/>
    <col min="2794" max="2794" width="4" customWidth="1"/>
    <col min="2795" max="2795" width="14.28515625" customWidth="1"/>
    <col min="2796" max="2796" width="38.140625" customWidth="1"/>
    <col min="2797" max="2797" width="10.28515625" customWidth="1"/>
    <col min="2798" max="2799" width="13.7109375" customWidth="1"/>
    <col min="2800" max="2800" width="9.140625" customWidth="1"/>
    <col min="2801" max="2802" width="11.5703125" customWidth="1"/>
    <col min="2803" max="2804" width="14.140625" customWidth="1"/>
    <col min="2805" max="2805" width="11.42578125" customWidth="1"/>
    <col min="2806" max="2806" width="15.140625" customWidth="1"/>
    <col min="3050" max="3050" width="4" customWidth="1"/>
    <col min="3051" max="3051" width="14.28515625" customWidth="1"/>
    <col min="3052" max="3052" width="38.140625" customWidth="1"/>
    <col min="3053" max="3053" width="10.28515625" customWidth="1"/>
    <col min="3054" max="3055" width="13.7109375" customWidth="1"/>
    <col min="3056" max="3056" width="9.140625" customWidth="1"/>
    <col min="3057" max="3058" width="11.5703125" customWidth="1"/>
    <col min="3059" max="3060" width="14.140625" customWidth="1"/>
    <col min="3061" max="3061" width="11.42578125" customWidth="1"/>
    <col min="3062" max="3062" width="15.140625" customWidth="1"/>
    <col min="3306" max="3306" width="4" customWidth="1"/>
    <col min="3307" max="3307" width="14.28515625" customWidth="1"/>
    <col min="3308" max="3308" width="38.140625" customWidth="1"/>
    <col min="3309" max="3309" width="10.28515625" customWidth="1"/>
    <col min="3310" max="3311" width="13.7109375" customWidth="1"/>
    <col min="3312" max="3312" width="9.140625" customWidth="1"/>
    <col min="3313" max="3314" width="11.5703125" customWidth="1"/>
    <col min="3315" max="3316" width="14.140625" customWidth="1"/>
    <col min="3317" max="3317" width="11.42578125" customWidth="1"/>
    <col min="3318" max="3318" width="15.140625" customWidth="1"/>
    <col min="3562" max="3562" width="4" customWidth="1"/>
    <col min="3563" max="3563" width="14.28515625" customWidth="1"/>
    <col min="3564" max="3564" width="38.140625" customWidth="1"/>
    <col min="3565" max="3565" width="10.28515625" customWidth="1"/>
    <col min="3566" max="3567" width="13.7109375" customWidth="1"/>
    <col min="3568" max="3568" width="9.140625" customWidth="1"/>
    <col min="3569" max="3570" width="11.5703125" customWidth="1"/>
    <col min="3571" max="3572" width="14.140625" customWidth="1"/>
    <col min="3573" max="3573" width="11.42578125" customWidth="1"/>
    <col min="3574" max="3574" width="15.140625" customWidth="1"/>
    <col min="3818" max="3818" width="4" customWidth="1"/>
    <col min="3819" max="3819" width="14.28515625" customWidth="1"/>
    <col min="3820" max="3820" width="38.140625" customWidth="1"/>
    <col min="3821" max="3821" width="10.28515625" customWidth="1"/>
    <col min="3822" max="3823" width="13.7109375" customWidth="1"/>
    <col min="3824" max="3824" width="9.140625" customWidth="1"/>
    <col min="3825" max="3826" width="11.5703125" customWidth="1"/>
    <col min="3827" max="3828" width="14.140625" customWidth="1"/>
    <col min="3829" max="3829" width="11.42578125" customWidth="1"/>
    <col min="3830" max="3830" width="15.140625" customWidth="1"/>
    <col min="4074" max="4074" width="4" customWidth="1"/>
    <col min="4075" max="4075" width="14.28515625" customWidth="1"/>
    <col min="4076" max="4076" width="38.140625" customWidth="1"/>
    <col min="4077" max="4077" width="10.28515625" customWidth="1"/>
    <col min="4078" max="4079" width="13.7109375" customWidth="1"/>
    <col min="4080" max="4080" width="9.140625" customWidth="1"/>
    <col min="4081" max="4082" width="11.5703125" customWidth="1"/>
    <col min="4083" max="4084" width="14.140625" customWidth="1"/>
    <col min="4085" max="4085" width="11.42578125" customWidth="1"/>
    <col min="4086" max="4086" width="15.140625" customWidth="1"/>
    <col min="4330" max="4330" width="4" customWidth="1"/>
    <col min="4331" max="4331" width="14.28515625" customWidth="1"/>
    <col min="4332" max="4332" width="38.140625" customWidth="1"/>
    <col min="4333" max="4333" width="10.28515625" customWidth="1"/>
    <col min="4334" max="4335" width="13.7109375" customWidth="1"/>
    <col min="4336" max="4336" width="9.140625" customWidth="1"/>
    <col min="4337" max="4338" width="11.5703125" customWidth="1"/>
    <col min="4339" max="4340" width="14.140625" customWidth="1"/>
    <col min="4341" max="4341" width="11.42578125" customWidth="1"/>
    <col min="4342" max="4342" width="15.140625" customWidth="1"/>
    <col min="4586" max="4586" width="4" customWidth="1"/>
    <col min="4587" max="4587" width="14.28515625" customWidth="1"/>
    <col min="4588" max="4588" width="38.140625" customWidth="1"/>
    <col min="4589" max="4589" width="10.28515625" customWidth="1"/>
    <col min="4590" max="4591" width="13.7109375" customWidth="1"/>
    <col min="4592" max="4592" width="9.140625" customWidth="1"/>
    <col min="4593" max="4594" width="11.5703125" customWidth="1"/>
    <col min="4595" max="4596" width="14.140625" customWidth="1"/>
    <col min="4597" max="4597" width="11.42578125" customWidth="1"/>
    <col min="4598" max="4598" width="15.140625" customWidth="1"/>
    <col min="4842" max="4842" width="4" customWidth="1"/>
    <col min="4843" max="4843" width="14.28515625" customWidth="1"/>
    <col min="4844" max="4844" width="38.140625" customWidth="1"/>
    <col min="4845" max="4845" width="10.28515625" customWidth="1"/>
    <col min="4846" max="4847" width="13.7109375" customWidth="1"/>
    <col min="4848" max="4848" width="9.140625" customWidth="1"/>
    <col min="4849" max="4850" width="11.5703125" customWidth="1"/>
    <col min="4851" max="4852" width="14.140625" customWidth="1"/>
    <col min="4853" max="4853" width="11.42578125" customWidth="1"/>
    <col min="4854" max="4854" width="15.140625" customWidth="1"/>
    <col min="5098" max="5098" width="4" customWidth="1"/>
    <col min="5099" max="5099" width="14.28515625" customWidth="1"/>
    <col min="5100" max="5100" width="38.140625" customWidth="1"/>
    <col min="5101" max="5101" width="10.28515625" customWidth="1"/>
    <col min="5102" max="5103" width="13.7109375" customWidth="1"/>
    <col min="5104" max="5104" width="9.140625" customWidth="1"/>
    <col min="5105" max="5106" width="11.5703125" customWidth="1"/>
    <col min="5107" max="5108" width="14.140625" customWidth="1"/>
    <col min="5109" max="5109" width="11.42578125" customWidth="1"/>
    <col min="5110" max="5110" width="15.140625" customWidth="1"/>
    <col min="5354" max="5354" width="4" customWidth="1"/>
    <col min="5355" max="5355" width="14.28515625" customWidth="1"/>
    <col min="5356" max="5356" width="38.140625" customWidth="1"/>
    <col min="5357" max="5357" width="10.28515625" customWidth="1"/>
    <col min="5358" max="5359" width="13.7109375" customWidth="1"/>
    <col min="5360" max="5360" width="9.140625" customWidth="1"/>
    <col min="5361" max="5362" width="11.5703125" customWidth="1"/>
    <col min="5363" max="5364" width="14.140625" customWidth="1"/>
    <col min="5365" max="5365" width="11.42578125" customWidth="1"/>
    <col min="5366" max="5366" width="15.140625" customWidth="1"/>
    <col min="5610" max="5610" width="4" customWidth="1"/>
    <col min="5611" max="5611" width="14.28515625" customWidth="1"/>
    <col min="5612" max="5612" width="38.140625" customWidth="1"/>
    <col min="5613" max="5613" width="10.28515625" customWidth="1"/>
    <col min="5614" max="5615" width="13.7109375" customWidth="1"/>
    <col min="5616" max="5616" width="9.140625" customWidth="1"/>
    <col min="5617" max="5618" width="11.5703125" customWidth="1"/>
    <col min="5619" max="5620" width="14.140625" customWidth="1"/>
    <col min="5621" max="5621" width="11.42578125" customWidth="1"/>
    <col min="5622" max="5622" width="15.140625" customWidth="1"/>
    <col min="5866" max="5866" width="4" customWidth="1"/>
    <col min="5867" max="5867" width="14.28515625" customWidth="1"/>
    <col min="5868" max="5868" width="38.140625" customWidth="1"/>
    <col min="5869" max="5869" width="10.28515625" customWidth="1"/>
    <col min="5870" max="5871" width="13.7109375" customWidth="1"/>
    <col min="5872" max="5872" width="9.140625" customWidth="1"/>
    <col min="5873" max="5874" width="11.5703125" customWidth="1"/>
    <col min="5875" max="5876" width="14.140625" customWidth="1"/>
    <col min="5877" max="5877" width="11.42578125" customWidth="1"/>
    <col min="5878" max="5878" width="15.140625" customWidth="1"/>
    <col min="6122" max="6122" width="4" customWidth="1"/>
    <col min="6123" max="6123" width="14.28515625" customWidth="1"/>
    <col min="6124" max="6124" width="38.140625" customWidth="1"/>
    <col min="6125" max="6125" width="10.28515625" customWidth="1"/>
    <col min="6126" max="6127" width="13.7109375" customWidth="1"/>
    <col min="6128" max="6128" width="9.140625" customWidth="1"/>
    <col min="6129" max="6130" width="11.5703125" customWidth="1"/>
    <col min="6131" max="6132" width="14.140625" customWidth="1"/>
    <col min="6133" max="6133" width="11.42578125" customWidth="1"/>
    <col min="6134" max="6134" width="15.140625" customWidth="1"/>
    <col min="6378" max="6378" width="4" customWidth="1"/>
    <col min="6379" max="6379" width="14.28515625" customWidth="1"/>
    <col min="6380" max="6380" width="38.140625" customWidth="1"/>
    <col min="6381" max="6381" width="10.28515625" customWidth="1"/>
    <col min="6382" max="6383" width="13.7109375" customWidth="1"/>
    <col min="6384" max="6384" width="9.140625" customWidth="1"/>
    <col min="6385" max="6386" width="11.5703125" customWidth="1"/>
    <col min="6387" max="6388" width="14.140625" customWidth="1"/>
    <col min="6389" max="6389" width="11.42578125" customWidth="1"/>
    <col min="6390" max="6390" width="15.140625" customWidth="1"/>
    <col min="6634" max="6634" width="4" customWidth="1"/>
    <col min="6635" max="6635" width="14.28515625" customWidth="1"/>
    <col min="6636" max="6636" width="38.140625" customWidth="1"/>
    <col min="6637" max="6637" width="10.28515625" customWidth="1"/>
    <col min="6638" max="6639" width="13.7109375" customWidth="1"/>
    <col min="6640" max="6640" width="9.140625" customWidth="1"/>
    <col min="6641" max="6642" width="11.5703125" customWidth="1"/>
    <col min="6643" max="6644" width="14.140625" customWidth="1"/>
    <col min="6645" max="6645" width="11.42578125" customWidth="1"/>
    <col min="6646" max="6646" width="15.140625" customWidth="1"/>
    <col min="6890" max="6890" width="4" customWidth="1"/>
    <col min="6891" max="6891" width="14.28515625" customWidth="1"/>
    <col min="6892" max="6892" width="38.140625" customWidth="1"/>
    <col min="6893" max="6893" width="10.28515625" customWidth="1"/>
    <col min="6894" max="6895" width="13.7109375" customWidth="1"/>
    <col min="6896" max="6896" width="9.140625" customWidth="1"/>
    <col min="6897" max="6898" width="11.5703125" customWidth="1"/>
    <col min="6899" max="6900" width="14.140625" customWidth="1"/>
    <col min="6901" max="6901" width="11.42578125" customWidth="1"/>
    <col min="6902" max="6902" width="15.140625" customWidth="1"/>
    <col min="7146" max="7146" width="4" customWidth="1"/>
    <col min="7147" max="7147" width="14.28515625" customWidth="1"/>
    <col min="7148" max="7148" width="38.140625" customWidth="1"/>
    <col min="7149" max="7149" width="10.28515625" customWidth="1"/>
    <col min="7150" max="7151" width="13.7109375" customWidth="1"/>
    <col min="7152" max="7152" width="9.140625" customWidth="1"/>
    <col min="7153" max="7154" width="11.5703125" customWidth="1"/>
    <col min="7155" max="7156" width="14.140625" customWidth="1"/>
    <col min="7157" max="7157" width="11.42578125" customWidth="1"/>
    <col min="7158" max="7158" width="15.140625" customWidth="1"/>
    <col min="7402" max="7402" width="4" customWidth="1"/>
    <col min="7403" max="7403" width="14.28515625" customWidth="1"/>
    <col min="7404" max="7404" width="38.140625" customWidth="1"/>
    <col min="7405" max="7405" width="10.28515625" customWidth="1"/>
    <col min="7406" max="7407" width="13.7109375" customWidth="1"/>
    <col min="7408" max="7408" width="9.140625" customWidth="1"/>
    <col min="7409" max="7410" width="11.5703125" customWidth="1"/>
    <col min="7411" max="7412" width="14.140625" customWidth="1"/>
    <col min="7413" max="7413" width="11.42578125" customWidth="1"/>
    <col min="7414" max="7414" width="15.140625" customWidth="1"/>
    <col min="7658" max="7658" width="4" customWidth="1"/>
    <col min="7659" max="7659" width="14.28515625" customWidth="1"/>
    <col min="7660" max="7660" width="38.140625" customWidth="1"/>
    <col min="7661" max="7661" width="10.28515625" customWidth="1"/>
    <col min="7662" max="7663" width="13.7109375" customWidth="1"/>
    <col min="7664" max="7664" width="9.140625" customWidth="1"/>
    <col min="7665" max="7666" width="11.5703125" customWidth="1"/>
    <col min="7667" max="7668" width="14.140625" customWidth="1"/>
    <col min="7669" max="7669" width="11.42578125" customWidth="1"/>
    <col min="7670" max="7670" width="15.140625" customWidth="1"/>
    <col min="7914" max="7914" width="4" customWidth="1"/>
    <col min="7915" max="7915" width="14.28515625" customWidth="1"/>
    <col min="7916" max="7916" width="38.140625" customWidth="1"/>
    <col min="7917" max="7917" width="10.28515625" customWidth="1"/>
    <col min="7918" max="7919" width="13.7109375" customWidth="1"/>
    <col min="7920" max="7920" width="9.140625" customWidth="1"/>
    <col min="7921" max="7922" width="11.5703125" customWidth="1"/>
    <col min="7923" max="7924" width="14.140625" customWidth="1"/>
    <col min="7925" max="7925" width="11.42578125" customWidth="1"/>
    <col min="7926" max="7926" width="15.140625" customWidth="1"/>
    <col min="8170" max="8170" width="4" customWidth="1"/>
    <col min="8171" max="8171" width="14.28515625" customWidth="1"/>
    <col min="8172" max="8172" width="38.140625" customWidth="1"/>
    <col min="8173" max="8173" width="10.28515625" customWidth="1"/>
    <col min="8174" max="8175" width="13.7109375" customWidth="1"/>
    <col min="8176" max="8176" width="9.140625" customWidth="1"/>
    <col min="8177" max="8178" width="11.5703125" customWidth="1"/>
    <col min="8179" max="8180" width="14.140625" customWidth="1"/>
    <col min="8181" max="8181" width="11.42578125" customWidth="1"/>
    <col min="8182" max="8182" width="15.140625" customWidth="1"/>
    <col min="8426" max="8426" width="4" customWidth="1"/>
    <col min="8427" max="8427" width="14.28515625" customWidth="1"/>
    <col min="8428" max="8428" width="38.140625" customWidth="1"/>
    <col min="8429" max="8429" width="10.28515625" customWidth="1"/>
    <col min="8430" max="8431" width="13.7109375" customWidth="1"/>
    <col min="8432" max="8432" width="9.140625" customWidth="1"/>
    <col min="8433" max="8434" width="11.5703125" customWidth="1"/>
    <col min="8435" max="8436" width="14.140625" customWidth="1"/>
    <col min="8437" max="8437" width="11.42578125" customWidth="1"/>
    <col min="8438" max="8438" width="15.140625" customWidth="1"/>
    <col min="8682" max="8682" width="4" customWidth="1"/>
    <col min="8683" max="8683" width="14.28515625" customWidth="1"/>
    <col min="8684" max="8684" width="38.140625" customWidth="1"/>
    <col min="8685" max="8685" width="10.28515625" customWidth="1"/>
    <col min="8686" max="8687" width="13.7109375" customWidth="1"/>
    <col min="8688" max="8688" width="9.140625" customWidth="1"/>
    <col min="8689" max="8690" width="11.5703125" customWidth="1"/>
    <col min="8691" max="8692" width="14.140625" customWidth="1"/>
    <col min="8693" max="8693" width="11.42578125" customWidth="1"/>
    <col min="8694" max="8694" width="15.140625" customWidth="1"/>
    <col min="8938" max="8938" width="4" customWidth="1"/>
    <col min="8939" max="8939" width="14.28515625" customWidth="1"/>
    <col min="8940" max="8940" width="38.140625" customWidth="1"/>
    <col min="8941" max="8941" width="10.28515625" customWidth="1"/>
    <col min="8942" max="8943" width="13.7109375" customWidth="1"/>
    <col min="8944" max="8944" width="9.140625" customWidth="1"/>
    <col min="8945" max="8946" width="11.5703125" customWidth="1"/>
    <col min="8947" max="8948" width="14.140625" customWidth="1"/>
    <col min="8949" max="8949" width="11.42578125" customWidth="1"/>
    <col min="8950" max="8950" width="15.140625" customWidth="1"/>
    <col min="9194" max="9194" width="4" customWidth="1"/>
    <col min="9195" max="9195" width="14.28515625" customWidth="1"/>
    <col min="9196" max="9196" width="38.140625" customWidth="1"/>
    <col min="9197" max="9197" width="10.28515625" customWidth="1"/>
    <col min="9198" max="9199" width="13.7109375" customWidth="1"/>
    <col min="9200" max="9200" width="9.140625" customWidth="1"/>
    <col min="9201" max="9202" width="11.5703125" customWidth="1"/>
    <col min="9203" max="9204" width="14.140625" customWidth="1"/>
    <col min="9205" max="9205" width="11.42578125" customWidth="1"/>
    <col min="9206" max="9206" width="15.140625" customWidth="1"/>
    <col min="9450" max="9450" width="4" customWidth="1"/>
    <col min="9451" max="9451" width="14.28515625" customWidth="1"/>
    <col min="9452" max="9452" width="38.140625" customWidth="1"/>
    <col min="9453" max="9453" width="10.28515625" customWidth="1"/>
    <col min="9454" max="9455" width="13.7109375" customWidth="1"/>
    <col min="9456" max="9456" width="9.140625" customWidth="1"/>
    <col min="9457" max="9458" width="11.5703125" customWidth="1"/>
    <col min="9459" max="9460" width="14.140625" customWidth="1"/>
    <col min="9461" max="9461" width="11.42578125" customWidth="1"/>
    <col min="9462" max="9462" width="15.140625" customWidth="1"/>
    <col min="9706" max="9706" width="4" customWidth="1"/>
    <col min="9707" max="9707" width="14.28515625" customWidth="1"/>
    <col min="9708" max="9708" width="38.140625" customWidth="1"/>
    <col min="9709" max="9709" width="10.28515625" customWidth="1"/>
    <col min="9710" max="9711" width="13.7109375" customWidth="1"/>
    <col min="9712" max="9712" width="9.140625" customWidth="1"/>
    <col min="9713" max="9714" width="11.5703125" customWidth="1"/>
    <col min="9715" max="9716" width="14.140625" customWidth="1"/>
    <col min="9717" max="9717" width="11.42578125" customWidth="1"/>
    <col min="9718" max="9718" width="15.140625" customWidth="1"/>
    <col min="9962" max="9962" width="4" customWidth="1"/>
    <col min="9963" max="9963" width="14.28515625" customWidth="1"/>
    <col min="9964" max="9964" width="38.140625" customWidth="1"/>
    <col min="9965" max="9965" width="10.28515625" customWidth="1"/>
    <col min="9966" max="9967" width="13.7109375" customWidth="1"/>
    <col min="9968" max="9968" width="9.140625" customWidth="1"/>
    <col min="9969" max="9970" width="11.5703125" customWidth="1"/>
    <col min="9971" max="9972" width="14.140625" customWidth="1"/>
    <col min="9973" max="9973" width="11.42578125" customWidth="1"/>
    <col min="9974" max="9974" width="15.140625" customWidth="1"/>
    <col min="10218" max="10218" width="4" customWidth="1"/>
    <col min="10219" max="10219" width="14.28515625" customWidth="1"/>
    <col min="10220" max="10220" width="38.140625" customWidth="1"/>
    <col min="10221" max="10221" width="10.28515625" customWidth="1"/>
    <col min="10222" max="10223" width="13.7109375" customWidth="1"/>
    <col min="10224" max="10224" width="9.140625" customWidth="1"/>
    <col min="10225" max="10226" width="11.5703125" customWidth="1"/>
    <col min="10227" max="10228" width="14.140625" customWidth="1"/>
    <col min="10229" max="10229" width="11.42578125" customWidth="1"/>
    <col min="10230" max="10230" width="15.140625" customWidth="1"/>
    <col min="10474" max="10474" width="4" customWidth="1"/>
    <col min="10475" max="10475" width="14.28515625" customWidth="1"/>
    <col min="10476" max="10476" width="38.140625" customWidth="1"/>
    <col min="10477" max="10477" width="10.28515625" customWidth="1"/>
    <col min="10478" max="10479" width="13.7109375" customWidth="1"/>
    <col min="10480" max="10480" width="9.140625" customWidth="1"/>
    <col min="10481" max="10482" width="11.5703125" customWidth="1"/>
    <col min="10483" max="10484" width="14.140625" customWidth="1"/>
    <col min="10485" max="10485" width="11.42578125" customWidth="1"/>
    <col min="10486" max="10486" width="15.140625" customWidth="1"/>
    <col min="10730" max="10730" width="4" customWidth="1"/>
    <col min="10731" max="10731" width="14.28515625" customWidth="1"/>
    <col min="10732" max="10732" width="38.140625" customWidth="1"/>
    <col min="10733" max="10733" width="10.28515625" customWidth="1"/>
    <col min="10734" max="10735" width="13.7109375" customWidth="1"/>
    <col min="10736" max="10736" width="9.140625" customWidth="1"/>
    <col min="10737" max="10738" width="11.5703125" customWidth="1"/>
    <col min="10739" max="10740" width="14.140625" customWidth="1"/>
    <col min="10741" max="10741" width="11.42578125" customWidth="1"/>
    <col min="10742" max="10742" width="15.140625" customWidth="1"/>
    <col min="10986" max="10986" width="4" customWidth="1"/>
    <col min="10987" max="10987" width="14.28515625" customWidth="1"/>
    <col min="10988" max="10988" width="38.140625" customWidth="1"/>
    <col min="10989" max="10989" width="10.28515625" customWidth="1"/>
    <col min="10990" max="10991" width="13.7109375" customWidth="1"/>
    <col min="10992" max="10992" width="9.140625" customWidth="1"/>
    <col min="10993" max="10994" width="11.5703125" customWidth="1"/>
    <col min="10995" max="10996" width="14.140625" customWidth="1"/>
    <col min="10997" max="10997" width="11.42578125" customWidth="1"/>
    <col min="10998" max="10998" width="15.140625" customWidth="1"/>
    <col min="11242" max="11242" width="4" customWidth="1"/>
    <col min="11243" max="11243" width="14.28515625" customWidth="1"/>
    <col min="11244" max="11244" width="38.140625" customWidth="1"/>
    <col min="11245" max="11245" width="10.28515625" customWidth="1"/>
    <col min="11246" max="11247" width="13.7109375" customWidth="1"/>
    <col min="11248" max="11248" width="9.140625" customWidth="1"/>
    <col min="11249" max="11250" width="11.5703125" customWidth="1"/>
    <col min="11251" max="11252" width="14.140625" customWidth="1"/>
    <col min="11253" max="11253" width="11.42578125" customWidth="1"/>
    <col min="11254" max="11254" width="15.140625" customWidth="1"/>
    <col min="11498" max="11498" width="4" customWidth="1"/>
    <col min="11499" max="11499" width="14.28515625" customWidth="1"/>
    <col min="11500" max="11500" width="38.140625" customWidth="1"/>
    <col min="11501" max="11501" width="10.28515625" customWidth="1"/>
    <col min="11502" max="11503" width="13.7109375" customWidth="1"/>
    <col min="11504" max="11504" width="9.140625" customWidth="1"/>
    <col min="11505" max="11506" width="11.5703125" customWidth="1"/>
    <col min="11507" max="11508" width="14.140625" customWidth="1"/>
    <col min="11509" max="11509" width="11.42578125" customWidth="1"/>
    <col min="11510" max="11510" width="15.140625" customWidth="1"/>
    <col min="11754" max="11754" width="4" customWidth="1"/>
    <col min="11755" max="11755" width="14.28515625" customWidth="1"/>
    <col min="11756" max="11756" width="38.140625" customWidth="1"/>
    <col min="11757" max="11757" width="10.28515625" customWidth="1"/>
    <col min="11758" max="11759" width="13.7109375" customWidth="1"/>
    <col min="11760" max="11760" width="9.140625" customWidth="1"/>
    <col min="11761" max="11762" width="11.5703125" customWidth="1"/>
    <col min="11763" max="11764" width="14.140625" customWidth="1"/>
    <col min="11765" max="11765" width="11.42578125" customWidth="1"/>
    <col min="11766" max="11766" width="15.140625" customWidth="1"/>
    <col min="12010" max="12010" width="4" customWidth="1"/>
    <col min="12011" max="12011" width="14.28515625" customWidth="1"/>
    <col min="12012" max="12012" width="38.140625" customWidth="1"/>
    <col min="12013" max="12013" width="10.28515625" customWidth="1"/>
    <col min="12014" max="12015" width="13.7109375" customWidth="1"/>
    <col min="12016" max="12016" width="9.140625" customWidth="1"/>
    <col min="12017" max="12018" width="11.5703125" customWidth="1"/>
    <col min="12019" max="12020" width="14.140625" customWidth="1"/>
    <col min="12021" max="12021" width="11.42578125" customWidth="1"/>
    <col min="12022" max="12022" width="15.140625" customWidth="1"/>
    <col min="12266" max="12266" width="4" customWidth="1"/>
    <col min="12267" max="12267" width="14.28515625" customWidth="1"/>
    <col min="12268" max="12268" width="38.140625" customWidth="1"/>
    <col min="12269" max="12269" width="10.28515625" customWidth="1"/>
    <col min="12270" max="12271" width="13.7109375" customWidth="1"/>
    <col min="12272" max="12272" width="9.140625" customWidth="1"/>
    <col min="12273" max="12274" width="11.5703125" customWidth="1"/>
    <col min="12275" max="12276" width="14.140625" customWidth="1"/>
    <col min="12277" max="12277" width="11.42578125" customWidth="1"/>
    <col min="12278" max="12278" width="15.140625" customWidth="1"/>
    <col min="12522" max="12522" width="4" customWidth="1"/>
    <col min="12523" max="12523" width="14.28515625" customWidth="1"/>
    <col min="12524" max="12524" width="38.140625" customWidth="1"/>
    <col min="12525" max="12525" width="10.28515625" customWidth="1"/>
    <col min="12526" max="12527" width="13.7109375" customWidth="1"/>
    <col min="12528" max="12528" width="9.140625" customWidth="1"/>
    <col min="12529" max="12530" width="11.5703125" customWidth="1"/>
    <col min="12531" max="12532" width="14.140625" customWidth="1"/>
    <col min="12533" max="12533" width="11.42578125" customWidth="1"/>
    <col min="12534" max="12534" width="15.140625" customWidth="1"/>
    <col min="12778" max="12778" width="4" customWidth="1"/>
    <col min="12779" max="12779" width="14.28515625" customWidth="1"/>
    <col min="12780" max="12780" width="38.140625" customWidth="1"/>
    <col min="12781" max="12781" width="10.28515625" customWidth="1"/>
    <col min="12782" max="12783" width="13.7109375" customWidth="1"/>
    <col min="12784" max="12784" width="9.140625" customWidth="1"/>
    <col min="12785" max="12786" width="11.5703125" customWidth="1"/>
    <col min="12787" max="12788" width="14.140625" customWidth="1"/>
    <col min="12789" max="12789" width="11.42578125" customWidth="1"/>
    <col min="12790" max="12790" width="15.140625" customWidth="1"/>
    <col min="13034" max="13034" width="4" customWidth="1"/>
    <col min="13035" max="13035" width="14.28515625" customWidth="1"/>
    <col min="13036" max="13036" width="38.140625" customWidth="1"/>
    <col min="13037" max="13037" width="10.28515625" customWidth="1"/>
    <col min="13038" max="13039" width="13.7109375" customWidth="1"/>
    <col min="13040" max="13040" width="9.140625" customWidth="1"/>
    <col min="13041" max="13042" width="11.5703125" customWidth="1"/>
    <col min="13043" max="13044" width="14.140625" customWidth="1"/>
    <col min="13045" max="13045" width="11.42578125" customWidth="1"/>
    <col min="13046" max="13046" width="15.140625" customWidth="1"/>
    <col min="13290" max="13290" width="4" customWidth="1"/>
    <col min="13291" max="13291" width="14.28515625" customWidth="1"/>
    <col min="13292" max="13292" width="38.140625" customWidth="1"/>
    <col min="13293" max="13293" width="10.28515625" customWidth="1"/>
    <col min="13294" max="13295" width="13.7109375" customWidth="1"/>
    <col min="13296" max="13296" width="9.140625" customWidth="1"/>
    <col min="13297" max="13298" width="11.5703125" customWidth="1"/>
    <col min="13299" max="13300" width="14.140625" customWidth="1"/>
    <col min="13301" max="13301" width="11.42578125" customWidth="1"/>
    <col min="13302" max="13302" width="15.140625" customWidth="1"/>
    <col min="13546" max="13546" width="4" customWidth="1"/>
    <col min="13547" max="13547" width="14.28515625" customWidth="1"/>
    <col min="13548" max="13548" width="38.140625" customWidth="1"/>
    <col min="13549" max="13549" width="10.28515625" customWidth="1"/>
    <col min="13550" max="13551" width="13.7109375" customWidth="1"/>
    <col min="13552" max="13552" width="9.140625" customWidth="1"/>
    <col min="13553" max="13554" width="11.5703125" customWidth="1"/>
    <col min="13555" max="13556" width="14.140625" customWidth="1"/>
    <col min="13557" max="13557" width="11.42578125" customWidth="1"/>
    <col min="13558" max="13558" width="15.140625" customWidth="1"/>
    <col min="13802" max="13802" width="4" customWidth="1"/>
    <col min="13803" max="13803" width="14.28515625" customWidth="1"/>
    <col min="13804" max="13804" width="38.140625" customWidth="1"/>
    <col min="13805" max="13805" width="10.28515625" customWidth="1"/>
    <col min="13806" max="13807" width="13.7109375" customWidth="1"/>
    <col min="13808" max="13808" width="9.140625" customWidth="1"/>
    <col min="13809" max="13810" width="11.5703125" customWidth="1"/>
    <col min="13811" max="13812" width="14.140625" customWidth="1"/>
    <col min="13813" max="13813" width="11.42578125" customWidth="1"/>
    <col min="13814" max="13814" width="15.140625" customWidth="1"/>
    <col min="14058" max="14058" width="4" customWidth="1"/>
    <col min="14059" max="14059" width="14.28515625" customWidth="1"/>
    <col min="14060" max="14060" width="38.140625" customWidth="1"/>
    <col min="14061" max="14061" width="10.28515625" customWidth="1"/>
    <col min="14062" max="14063" width="13.7109375" customWidth="1"/>
    <col min="14064" max="14064" width="9.140625" customWidth="1"/>
    <col min="14065" max="14066" width="11.5703125" customWidth="1"/>
    <col min="14067" max="14068" width="14.140625" customWidth="1"/>
    <col min="14069" max="14069" width="11.42578125" customWidth="1"/>
    <col min="14070" max="14070" width="15.140625" customWidth="1"/>
    <col min="14314" max="14314" width="4" customWidth="1"/>
    <col min="14315" max="14315" width="14.28515625" customWidth="1"/>
    <col min="14316" max="14316" width="38.140625" customWidth="1"/>
    <col min="14317" max="14317" width="10.28515625" customWidth="1"/>
    <col min="14318" max="14319" width="13.7109375" customWidth="1"/>
    <col min="14320" max="14320" width="9.140625" customWidth="1"/>
    <col min="14321" max="14322" width="11.5703125" customWidth="1"/>
    <col min="14323" max="14324" width="14.140625" customWidth="1"/>
    <col min="14325" max="14325" width="11.42578125" customWidth="1"/>
    <col min="14326" max="14326" width="15.140625" customWidth="1"/>
    <col min="14570" max="14570" width="4" customWidth="1"/>
    <col min="14571" max="14571" width="14.28515625" customWidth="1"/>
    <col min="14572" max="14572" width="38.140625" customWidth="1"/>
    <col min="14573" max="14573" width="10.28515625" customWidth="1"/>
    <col min="14574" max="14575" width="13.7109375" customWidth="1"/>
    <col min="14576" max="14576" width="9.140625" customWidth="1"/>
    <col min="14577" max="14578" width="11.5703125" customWidth="1"/>
    <col min="14579" max="14580" width="14.140625" customWidth="1"/>
    <col min="14581" max="14581" width="11.42578125" customWidth="1"/>
    <col min="14582" max="14582" width="15.140625" customWidth="1"/>
    <col min="14826" max="14826" width="4" customWidth="1"/>
    <col min="14827" max="14827" width="14.28515625" customWidth="1"/>
    <col min="14828" max="14828" width="38.140625" customWidth="1"/>
    <col min="14829" max="14829" width="10.28515625" customWidth="1"/>
    <col min="14830" max="14831" width="13.7109375" customWidth="1"/>
    <col min="14832" max="14832" width="9.140625" customWidth="1"/>
    <col min="14833" max="14834" width="11.5703125" customWidth="1"/>
    <col min="14835" max="14836" width="14.140625" customWidth="1"/>
    <col min="14837" max="14837" width="11.42578125" customWidth="1"/>
    <col min="14838" max="14838" width="15.140625" customWidth="1"/>
    <col min="15082" max="15082" width="4" customWidth="1"/>
    <col min="15083" max="15083" width="14.28515625" customWidth="1"/>
    <col min="15084" max="15084" width="38.140625" customWidth="1"/>
    <col min="15085" max="15085" width="10.28515625" customWidth="1"/>
    <col min="15086" max="15087" width="13.7109375" customWidth="1"/>
    <col min="15088" max="15088" width="9.140625" customWidth="1"/>
    <col min="15089" max="15090" width="11.5703125" customWidth="1"/>
    <col min="15091" max="15092" width="14.140625" customWidth="1"/>
    <col min="15093" max="15093" width="11.42578125" customWidth="1"/>
    <col min="15094" max="15094" width="15.140625" customWidth="1"/>
    <col min="15338" max="15338" width="4" customWidth="1"/>
    <col min="15339" max="15339" width="14.28515625" customWidth="1"/>
    <col min="15340" max="15340" width="38.140625" customWidth="1"/>
    <col min="15341" max="15341" width="10.28515625" customWidth="1"/>
    <col min="15342" max="15343" width="13.7109375" customWidth="1"/>
    <col min="15344" max="15344" width="9.140625" customWidth="1"/>
    <col min="15345" max="15346" width="11.5703125" customWidth="1"/>
    <col min="15347" max="15348" width="14.140625" customWidth="1"/>
    <col min="15349" max="15349" width="11.42578125" customWidth="1"/>
    <col min="15350" max="15350" width="15.140625" customWidth="1"/>
    <col min="15594" max="15594" width="4" customWidth="1"/>
    <col min="15595" max="15595" width="14.28515625" customWidth="1"/>
    <col min="15596" max="15596" width="38.140625" customWidth="1"/>
    <col min="15597" max="15597" width="10.28515625" customWidth="1"/>
    <col min="15598" max="15599" width="13.7109375" customWidth="1"/>
    <col min="15600" max="15600" width="9.140625" customWidth="1"/>
    <col min="15601" max="15602" width="11.5703125" customWidth="1"/>
    <col min="15603" max="15604" width="14.140625" customWidth="1"/>
    <col min="15605" max="15605" width="11.42578125" customWidth="1"/>
    <col min="15606" max="15606" width="15.140625" customWidth="1"/>
    <col min="15850" max="15850" width="4" customWidth="1"/>
    <col min="15851" max="15851" width="14.28515625" customWidth="1"/>
    <col min="15852" max="15852" width="38.140625" customWidth="1"/>
    <col min="15853" max="15853" width="10.28515625" customWidth="1"/>
    <col min="15854" max="15855" width="13.7109375" customWidth="1"/>
    <col min="15856" max="15856" width="9.140625" customWidth="1"/>
    <col min="15857" max="15858" width="11.5703125" customWidth="1"/>
    <col min="15859" max="15860" width="14.140625" customWidth="1"/>
    <col min="15861" max="15861" width="11.42578125" customWidth="1"/>
    <col min="15862" max="15862" width="15.140625" customWidth="1"/>
    <col min="16106" max="16106" width="4" customWidth="1"/>
    <col min="16107" max="16107" width="14.28515625" customWidth="1"/>
    <col min="16108" max="16108" width="38.140625" customWidth="1"/>
    <col min="16109" max="16109" width="10.28515625" customWidth="1"/>
    <col min="16110" max="16111" width="13.7109375" customWidth="1"/>
    <col min="16112" max="16112" width="9.140625" customWidth="1"/>
    <col min="16113" max="16114" width="11.5703125" customWidth="1"/>
    <col min="16115" max="16116" width="14.140625" customWidth="1"/>
    <col min="16117" max="16117" width="11.42578125" customWidth="1"/>
    <col min="16118" max="16118" width="15.140625" customWidth="1"/>
  </cols>
  <sheetData>
    <row r="1" spans="1:214" s="2" customFormat="1" ht="7.5" customHeight="1" x14ac:dyDescent="0.25">
      <c r="A1" s="7"/>
      <c r="B1" s="9"/>
      <c r="C1" s="10"/>
      <c r="D1" s="10"/>
      <c r="E1" s="24"/>
      <c r="F1" s="24"/>
      <c r="G1" s="30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</row>
    <row r="2" spans="1:214" s="2" customFormat="1" ht="60" customHeight="1" x14ac:dyDescent="0.25">
      <c r="A2" s="7"/>
      <c r="B2" s="49" t="s">
        <v>102</v>
      </c>
      <c r="C2" s="49"/>
      <c r="D2" s="49"/>
      <c r="E2" s="49"/>
      <c r="F2" s="49"/>
      <c r="G2" s="49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</row>
    <row r="3" spans="1:214" s="3" customFormat="1" ht="40.5" customHeight="1" x14ac:dyDescent="0.2">
      <c r="A3" s="7"/>
      <c r="B3" s="22" t="s">
        <v>0</v>
      </c>
      <c r="C3" s="23" t="s">
        <v>56</v>
      </c>
      <c r="D3" s="23" t="s">
        <v>1</v>
      </c>
      <c r="E3" s="23" t="s">
        <v>54</v>
      </c>
      <c r="F3" s="23" t="s">
        <v>70</v>
      </c>
      <c r="G3" s="23" t="s">
        <v>65</v>
      </c>
    </row>
    <row r="4" spans="1:214" s="27" customFormat="1" ht="36.75" customHeight="1" x14ac:dyDescent="0.2">
      <c r="B4" s="50" t="s">
        <v>63</v>
      </c>
      <c r="C4" s="50"/>
      <c r="D4" s="50"/>
      <c r="E4" s="50"/>
      <c r="F4" s="50"/>
      <c r="G4" s="50"/>
    </row>
    <row r="5" spans="1:214" s="14" customFormat="1" ht="20.100000000000001" customHeight="1" x14ac:dyDescent="0.2">
      <c r="A5" s="13"/>
      <c r="B5" s="15">
        <v>1</v>
      </c>
      <c r="C5" s="16" t="s">
        <v>140</v>
      </c>
      <c r="D5" s="16" t="s">
        <v>141</v>
      </c>
      <c r="E5" s="37" t="s">
        <v>41</v>
      </c>
      <c r="F5" s="36">
        <v>25488</v>
      </c>
      <c r="G5" s="36">
        <v>54.7</v>
      </c>
    </row>
    <row r="6" spans="1:214" s="14" customFormat="1" ht="20.100000000000001" customHeight="1" x14ac:dyDescent="0.2">
      <c r="A6" s="13"/>
      <c r="B6" s="15">
        <v>2</v>
      </c>
      <c r="C6" s="16" t="s">
        <v>142</v>
      </c>
      <c r="D6" s="16" t="s">
        <v>143</v>
      </c>
      <c r="E6" s="37" t="s">
        <v>41</v>
      </c>
      <c r="F6" s="36">
        <v>27792</v>
      </c>
      <c r="G6" s="36">
        <v>58.2</v>
      </c>
      <c r="H6" s="38"/>
    </row>
    <row r="7" spans="1:214" s="14" customFormat="1" ht="20.100000000000001" customHeight="1" x14ac:dyDescent="0.2">
      <c r="A7" s="13"/>
      <c r="B7" s="15">
        <v>3</v>
      </c>
      <c r="C7" s="16" t="s">
        <v>144</v>
      </c>
      <c r="D7" s="16" t="s">
        <v>145</v>
      </c>
      <c r="E7" s="37" t="s">
        <v>41</v>
      </c>
      <c r="F7" s="36">
        <v>30096</v>
      </c>
      <c r="G7" s="36">
        <v>61.8</v>
      </c>
    </row>
    <row r="8" spans="1:214" s="14" customFormat="1" ht="20.100000000000001" customHeight="1" x14ac:dyDescent="0.2">
      <c r="A8" s="13"/>
      <c r="B8" s="15">
        <v>4</v>
      </c>
      <c r="C8" s="16" t="s">
        <v>146</v>
      </c>
      <c r="D8" s="16" t="s">
        <v>147</v>
      </c>
      <c r="E8" s="37" t="s">
        <v>41</v>
      </c>
      <c r="F8" s="36">
        <v>32400</v>
      </c>
      <c r="G8" s="36">
        <v>65.400000000000006</v>
      </c>
    </row>
    <row r="9" spans="1:214" s="14" customFormat="1" ht="20.100000000000001" customHeight="1" x14ac:dyDescent="0.2">
      <c r="A9" s="13"/>
      <c r="B9" s="15">
        <v>5</v>
      </c>
      <c r="C9" s="16" t="s">
        <v>148</v>
      </c>
      <c r="D9" s="16" t="s">
        <v>149</v>
      </c>
      <c r="E9" s="37" t="s">
        <v>41</v>
      </c>
      <c r="F9" s="36">
        <v>34848</v>
      </c>
      <c r="G9" s="36">
        <v>69</v>
      </c>
    </row>
    <row r="10" spans="1:214" s="14" customFormat="1" ht="20.100000000000001" customHeight="1" x14ac:dyDescent="0.2">
      <c r="A10" s="13"/>
      <c r="B10" s="15">
        <v>6</v>
      </c>
      <c r="C10" s="16" t="s">
        <v>151</v>
      </c>
      <c r="D10" s="16" t="s">
        <v>150</v>
      </c>
      <c r="E10" s="37" t="s">
        <v>41</v>
      </c>
      <c r="F10" s="36">
        <v>37908</v>
      </c>
      <c r="G10" s="36">
        <v>85</v>
      </c>
    </row>
    <row r="11" spans="1:214" s="14" customFormat="1" ht="20.100000000000001" customHeight="1" x14ac:dyDescent="0.2">
      <c r="A11" s="13"/>
      <c r="B11" s="15">
        <v>7</v>
      </c>
      <c r="C11" s="16" t="s">
        <v>153</v>
      </c>
      <c r="D11" s="16" t="s">
        <v>152</v>
      </c>
      <c r="E11" s="37" t="s">
        <v>41</v>
      </c>
      <c r="F11" s="36">
        <v>57108</v>
      </c>
      <c r="G11" s="36">
        <v>110.2</v>
      </c>
    </row>
    <row r="12" spans="1:214" s="14" customFormat="1" ht="20.100000000000001" customHeight="1" x14ac:dyDescent="0.2">
      <c r="A12" s="13"/>
      <c r="B12" s="15">
        <v>8</v>
      </c>
      <c r="C12" s="16" t="s">
        <v>154</v>
      </c>
      <c r="D12" s="16" t="s">
        <v>152</v>
      </c>
      <c r="E12" s="37" t="s">
        <v>41</v>
      </c>
      <c r="F12" s="36">
        <v>66028</v>
      </c>
      <c r="G12" s="36">
        <v>126.2</v>
      </c>
    </row>
    <row r="13" spans="1:214" s="14" customFormat="1" ht="20.100000000000001" customHeight="1" x14ac:dyDescent="0.2">
      <c r="A13" s="13"/>
      <c r="B13" s="15">
        <v>9</v>
      </c>
      <c r="C13" s="16" t="s">
        <v>155</v>
      </c>
      <c r="D13" s="16" t="s">
        <v>152</v>
      </c>
      <c r="E13" s="37" t="s">
        <v>41</v>
      </c>
      <c r="F13" s="36">
        <v>78076</v>
      </c>
      <c r="G13" s="36">
        <v>143.5</v>
      </c>
    </row>
    <row r="14" spans="1:214" s="14" customFormat="1" ht="20.100000000000001" customHeight="1" x14ac:dyDescent="0.2">
      <c r="A14" s="13"/>
      <c r="B14" s="15">
        <v>10</v>
      </c>
      <c r="C14" s="16" t="s">
        <v>60</v>
      </c>
      <c r="D14" s="16" t="s">
        <v>156</v>
      </c>
      <c r="E14" s="37" t="s">
        <v>41</v>
      </c>
      <c r="F14" s="36">
        <v>7190</v>
      </c>
      <c r="G14" s="36">
        <v>10.4</v>
      </c>
      <c r="H14" s="38"/>
    </row>
    <row r="15" spans="1:214" ht="3.95" customHeight="1" thickBot="1" x14ac:dyDescent="0.25">
      <c r="B15" s="46"/>
      <c r="C15" s="47"/>
      <c r="D15" s="47"/>
      <c r="E15" s="47"/>
      <c r="F15" s="47"/>
      <c r="G15" s="48"/>
    </row>
    <row r="16" spans="1:214" ht="13.5" thickBot="1" x14ac:dyDescent="0.25">
      <c r="B16" s="11"/>
      <c r="C16" s="12"/>
      <c r="D16" s="12"/>
      <c r="E16" s="25"/>
      <c r="F16" s="25"/>
      <c r="G16" s="31"/>
    </row>
  </sheetData>
  <mergeCells count="3">
    <mergeCell ref="B2:G2"/>
    <mergeCell ref="B15:G15"/>
    <mergeCell ref="B4:G4"/>
  </mergeCells>
  <pageMargins left="0.70866141732283472" right="0.70866141732283472" top="0.19685039370078741" bottom="0.19685039370078741" header="0.31496062992125984" footer="0.31496062992125984"/>
  <pageSetup paperSize="9" scale="50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HF14"/>
  <sheetViews>
    <sheetView zoomScale="85" zoomScaleNormal="85" zoomScaleSheetLayoutView="100" workbookViewId="0">
      <pane ySplit="3" topLeftCell="A4" activePane="bottomLeft" state="frozenSplit"/>
      <selection activeCell="B1" sqref="B1"/>
      <selection pane="bottomLeft" activeCell="B4" sqref="B4:G4"/>
    </sheetView>
  </sheetViews>
  <sheetFormatPr defaultRowHeight="12.75" x14ac:dyDescent="0.2"/>
  <cols>
    <col min="1" max="1" width="3.140625" style="5" customWidth="1"/>
    <col min="2" max="2" width="5.5703125" style="6" customWidth="1"/>
    <col min="3" max="3" width="24" style="4" customWidth="1"/>
    <col min="4" max="4" width="57.140625" style="4" customWidth="1"/>
    <col min="5" max="5" width="12.85546875" style="26" customWidth="1"/>
    <col min="6" max="7" width="14.28515625" style="26" customWidth="1"/>
    <col min="234" max="234" width="4" customWidth="1"/>
    <col min="235" max="235" width="14.28515625" customWidth="1"/>
    <col min="236" max="236" width="38.140625" customWidth="1"/>
    <col min="237" max="237" width="10.28515625" customWidth="1"/>
    <col min="238" max="239" width="13.7109375" customWidth="1"/>
    <col min="240" max="240" width="9.140625" customWidth="1"/>
    <col min="241" max="242" width="11.5703125" customWidth="1"/>
    <col min="243" max="244" width="14.140625" customWidth="1"/>
    <col min="245" max="245" width="11.42578125" customWidth="1"/>
    <col min="246" max="246" width="15.140625" customWidth="1"/>
    <col min="490" max="490" width="4" customWidth="1"/>
    <col min="491" max="491" width="14.28515625" customWidth="1"/>
    <col min="492" max="492" width="38.140625" customWidth="1"/>
    <col min="493" max="493" width="10.28515625" customWidth="1"/>
    <col min="494" max="495" width="13.7109375" customWidth="1"/>
    <col min="496" max="496" width="9.140625" customWidth="1"/>
    <col min="497" max="498" width="11.5703125" customWidth="1"/>
    <col min="499" max="500" width="14.140625" customWidth="1"/>
    <col min="501" max="501" width="11.42578125" customWidth="1"/>
    <col min="502" max="502" width="15.140625" customWidth="1"/>
    <col min="746" max="746" width="4" customWidth="1"/>
    <col min="747" max="747" width="14.28515625" customWidth="1"/>
    <col min="748" max="748" width="38.140625" customWidth="1"/>
    <col min="749" max="749" width="10.28515625" customWidth="1"/>
    <col min="750" max="751" width="13.7109375" customWidth="1"/>
    <col min="752" max="752" width="9.140625" customWidth="1"/>
    <col min="753" max="754" width="11.5703125" customWidth="1"/>
    <col min="755" max="756" width="14.140625" customWidth="1"/>
    <col min="757" max="757" width="11.42578125" customWidth="1"/>
    <col min="758" max="758" width="15.140625" customWidth="1"/>
    <col min="1002" max="1002" width="4" customWidth="1"/>
    <col min="1003" max="1003" width="14.28515625" customWidth="1"/>
    <col min="1004" max="1004" width="38.140625" customWidth="1"/>
    <col min="1005" max="1005" width="10.28515625" customWidth="1"/>
    <col min="1006" max="1007" width="13.7109375" customWidth="1"/>
    <col min="1008" max="1008" width="9.140625" customWidth="1"/>
    <col min="1009" max="1010" width="11.5703125" customWidth="1"/>
    <col min="1011" max="1012" width="14.140625" customWidth="1"/>
    <col min="1013" max="1013" width="11.42578125" customWidth="1"/>
    <col min="1014" max="1014" width="15.140625" customWidth="1"/>
    <col min="1258" max="1258" width="4" customWidth="1"/>
    <col min="1259" max="1259" width="14.28515625" customWidth="1"/>
    <col min="1260" max="1260" width="38.140625" customWidth="1"/>
    <col min="1261" max="1261" width="10.28515625" customWidth="1"/>
    <col min="1262" max="1263" width="13.7109375" customWidth="1"/>
    <col min="1264" max="1264" width="9.140625" customWidth="1"/>
    <col min="1265" max="1266" width="11.5703125" customWidth="1"/>
    <col min="1267" max="1268" width="14.140625" customWidth="1"/>
    <col min="1269" max="1269" width="11.42578125" customWidth="1"/>
    <col min="1270" max="1270" width="15.140625" customWidth="1"/>
    <col min="1514" max="1514" width="4" customWidth="1"/>
    <col min="1515" max="1515" width="14.28515625" customWidth="1"/>
    <col min="1516" max="1516" width="38.140625" customWidth="1"/>
    <col min="1517" max="1517" width="10.28515625" customWidth="1"/>
    <col min="1518" max="1519" width="13.7109375" customWidth="1"/>
    <col min="1520" max="1520" width="9.140625" customWidth="1"/>
    <col min="1521" max="1522" width="11.5703125" customWidth="1"/>
    <col min="1523" max="1524" width="14.140625" customWidth="1"/>
    <col min="1525" max="1525" width="11.42578125" customWidth="1"/>
    <col min="1526" max="1526" width="15.140625" customWidth="1"/>
    <col min="1770" max="1770" width="4" customWidth="1"/>
    <col min="1771" max="1771" width="14.28515625" customWidth="1"/>
    <col min="1772" max="1772" width="38.140625" customWidth="1"/>
    <col min="1773" max="1773" width="10.28515625" customWidth="1"/>
    <col min="1774" max="1775" width="13.7109375" customWidth="1"/>
    <col min="1776" max="1776" width="9.140625" customWidth="1"/>
    <col min="1777" max="1778" width="11.5703125" customWidth="1"/>
    <col min="1779" max="1780" width="14.140625" customWidth="1"/>
    <col min="1781" max="1781" width="11.42578125" customWidth="1"/>
    <col min="1782" max="1782" width="15.140625" customWidth="1"/>
    <col min="2026" max="2026" width="4" customWidth="1"/>
    <col min="2027" max="2027" width="14.28515625" customWidth="1"/>
    <col min="2028" max="2028" width="38.140625" customWidth="1"/>
    <col min="2029" max="2029" width="10.28515625" customWidth="1"/>
    <col min="2030" max="2031" width="13.7109375" customWidth="1"/>
    <col min="2032" max="2032" width="9.140625" customWidth="1"/>
    <col min="2033" max="2034" width="11.5703125" customWidth="1"/>
    <col min="2035" max="2036" width="14.140625" customWidth="1"/>
    <col min="2037" max="2037" width="11.42578125" customWidth="1"/>
    <col min="2038" max="2038" width="15.140625" customWidth="1"/>
    <col min="2282" max="2282" width="4" customWidth="1"/>
    <col min="2283" max="2283" width="14.28515625" customWidth="1"/>
    <col min="2284" max="2284" width="38.140625" customWidth="1"/>
    <col min="2285" max="2285" width="10.28515625" customWidth="1"/>
    <col min="2286" max="2287" width="13.7109375" customWidth="1"/>
    <col min="2288" max="2288" width="9.140625" customWidth="1"/>
    <col min="2289" max="2290" width="11.5703125" customWidth="1"/>
    <col min="2291" max="2292" width="14.140625" customWidth="1"/>
    <col min="2293" max="2293" width="11.42578125" customWidth="1"/>
    <col min="2294" max="2294" width="15.140625" customWidth="1"/>
    <col min="2538" max="2538" width="4" customWidth="1"/>
    <col min="2539" max="2539" width="14.28515625" customWidth="1"/>
    <col min="2540" max="2540" width="38.140625" customWidth="1"/>
    <col min="2541" max="2541" width="10.28515625" customWidth="1"/>
    <col min="2542" max="2543" width="13.7109375" customWidth="1"/>
    <col min="2544" max="2544" width="9.140625" customWidth="1"/>
    <col min="2545" max="2546" width="11.5703125" customWidth="1"/>
    <col min="2547" max="2548" width="14.140625" customWidth="1"/>
    <col min="2549" max="2549" width="11.42578125" customWidth="1"/>
    <col min="2550" max="2550" width="15.140625" customWidth="1"/>
    <col min="2794" max="2794" width="4" customWidth="1"/>
    <col min="2795" max="2795" width="14.28515625" customWidth="1"/>
    <col min="2796" max="2796" width="38.140625" customWidth="1"/>
    <col min="2797" max="2797" width="10.28515625" customWidth="1"/>
    <col min="2798" max="2799" width="13.7109375" customWidth="1"/>
    <col min="2800" max="2800" width="9.140625" customWidth="1"/>
    <col min="2801" max="2802" width="11.5703125" customWidth="1"/>
    <col min="2803" max="2804" width="14.140625" customWidth="1"/>
    <col min="2805" max="2805" width="11.42578125" customWidth="1"/>
    <col min="2806" max="2806" width="15.140625" customWidth="1"/>
    <col min="3050" max="3050" width="4" customWidth="1"/>
    <col min="3051" max="3051" width="14.28515625" customWidth="1"/>
    <col min="3052" max="3052" width="38.140625" customWidth="1"/>
    <col min="3053" max="3053" width="10.28515625" customWidth="1"/>
    <col min="3054" max="3055" width="13.7109375" customWidth="1"/>
    <col min="3056" max="3056" width="9.140625" customWidth="1"/>
    <col min="3057" max="3058" width="11.5703125" customWidth="1"/>
    <col min="3059" max="3060" width="14.140625" customWidth="1"/>
    <col min="3061" max="3061" width="11.42578125" customWidth="1"/>
    <col min="3062" max="3062" width="15.140625" customWidth="1"/>
    <col min="3306" max="3306" width="4" customWidth="1"/>
    <col min="3307" max="3307" width="14.28515625" customWidth="1"/>
    <col min="3308" max="3308" width="38.140625" customWidth="1"/>
    <col min="3309" max="3309" width="10.28515625" customWidth="1"/>
    <col min="3310" max="3311" width="13.7109375" customWidth="1"/>
    <col min="3312" max="3312" width="9.140625" customWidth="1"/>
    <col min="3313" max="3314" width="11.5703125" customWidth="1"/>
    <col min="3315" max="3316" width="14.140625" customWidth="1"/>
    <col min="3317" max="3317" width="11.42578125" customWidth="1"/>
    <col min="3318" max="3318" width="15.140625" customWidth="1"/>
    <col min="3562" max="3562" width="4" customWidth="1"/>
    <col min="3563" max="3563" width="14.28515625" customWidth="1"/>
    <col min="3564" max="3564" width="38.140625" customWidth="1"/>
    <col min="3565" max="3565" width="10.28515625" customWidth="1"/>
    <col min="3566" max="3567" width="13.7109375" customWidth="1"/>
    <col min="3568" max="3568" width="9.140625" customWidth="1"/>
    <col min="3569" max="3570" width="11.5703125" customWidth="1"/>
    <col min="3571" max="3572" width="14.140625" customWidth="1"/>
    <col min="3573" max="3573" width="11.42578125" customWidth="1"/>
    <col min="3574" max="3574" width="15.140625" customWidth="1"/>
    <col min="3818" max="3818" width="4" customWidth="1"/>
    <col min="3819" max="3819" width="14.28515625" customWidth="1"/>
    <col min="3820" max="3820" width="38.140625" customWidth="1"/>
    <col min="3821" max="3821" width="10.28515625" customWidth="1"/>
    <col min="3822" max="3823" width="13.7109375" customWidth="1"/>
    <col min="3824" max="3824" width="9.140625" customWidth="1"/>
    <col min="3825" max="3826" width="11.5703125" customWidth="1"/>
    <col min="3827" max="3828" width="14.140625" customWidth="1"/>
    <col min="3829" max="3829" width="11.42578125" customWidth="1"/>
    <col min="3830" max="3830" width="15.140625" customWidth="1"/>
    <col min="4074" max="4074" width="4" customWidth="1"/>
    <col min="4075" max="4075" width="14.28515625" customWidth="1"/>
    <col min="4076" max="4076" width="38.140625" customWidth="1"/>
    <col min="4077" max="4077" width="10.28515625" customWidth="1"/>
    <col min="4078" max="4079" width="13.7109375" customWidth="1"/>
    <col min="4080" max="4080" width="9.140625" customWidth="1"/>
    <col min="4081" max="4082" width="11.5703125" customWidth="1"/>
    <col min="4083" max="4084" width="14.140625" customWidth="1"/>
    <col min="4085" max="4085" width="11.42578125" customWidth="1"/>
    <col min="4086" max="4086" width="15.140625" customWidth="1"/>
    <col min="4330" max="4330" width="4" customWidth="1"/>
    <col min="4331" max="4331" width="14.28515625" customWidth="1"/>
    <col min="4332" max="4332" width="38.140625" customWidth="1"/>
    <col min="4333" max="4333" width="10.28515625" customWidth="1"/>
    <col min="4334" max="4335" width="13.7109375" customWidth="1"/>
    <col min="4336" max="4336" width="9.140625" customWidth="1"/>
    <col min="4337" max="4338" width="11.5703125" customWidth="1"/>
    <col min="4339" max="4340" width="14.140625" customWidth="1"/>
    <col min="4341" max="4341" width="11.42578125" customWidth="1"/>
    <col min="4342" max="4342" width="15.140625" customWidth="1"/>
    <col min="4586" max="4586" width="4" customWidth="1"/>
    <col min="4587" max="4587" width="14.28515625" customWidth="1"/>
    <col min="4588" max="4588" width="38.140625" customWidth="1"/>
    <col min="4589" max="4589" width="10.28515625" customWidth="1"/>
    <col min="4590" max="4591" width="13.7109375" customWidth="1"/>
    <col min="4592" max="4592" width="9.140625" customWidth="1"/>
    <col min="4593" max="4594" width="11.5703125" customWidth="1"/>
    <col min="4595" max="4596" width="14.140625" customWidth="1"/>
    <col min="4597" max="4597" width="11.42578125" customWidth="1"/>
    <col min="4598" max="4598" width="15.140625" customWidth="1"/>
    <col min="4842" max="4842" width="4" customWidth="1"/>
    <col min="4843" max="4843" width="14.28515625" customWidth="1"/>
    <col min="4844" max="4844" width="38.140625" customWidth="1"/>
    <col min="4845" max="4845" width="10.28515625" customWidth="1"/>
    <col min="4846" max="4847" width="13.7109375" customWidth="1"/>
    <col min="4848" max="4848" width="9.140625" customWidth="1"/>
    <col min="4849" max="4850" width="11.5703125" customWidth="1"/>
    <col min="4851" max="4852" width="14.140625" customWidth="1"/>
    <col min="4853" max="4853" width="11.42578125" customWidth="1"/>
    <col min="4854" max="4854" width="15.140625" customWidth="1"/>
    <col min="5098" max="5098" width="4" customWidth="1"/>
    <col min="5099" max="5099" width="14.28515625" customWidth="1"/>
    <col min="5100" max="5100" width="38.140625" customWidth="1"/>
    <col min="5101" max="5101" width="10.28515625" customWidth="1"/>
    <col min="5102" max="5103" width="13.7109375" customWidth="1"/>
    <col min="5104" max="5104" width="9.140625" customWidth="1"/>
    <col min="5105" max="5106" width="11.5703125" customWidth="1"/>
    <col min="5107" max="5108" width="14.140625" customWidth="1"/>
    <col min="5109" max="5109" width="11.42578125" customWidth="1"/>
    <col min="5110" max="5110" width="15.140625" customWidth="1"/>
    <col min="5354" max="5354" width="4" customWidth="1"/>
    <col min="5355" max="5355" width="14.28515625" customWidth="1"/>
    <col min="5356" max="5356" width="38.140625" customWidth="1"/>
    <col min="5357" max="5357" width="10.28515625" customWidth="1"/>
    <col min="5358" max="5359" width="13.7109375" customWidth="1"/>
    <col min="5360" max="5360" width="9.140625" customWidth="1"/>
    <col min="5361" max="5362" width="11.5703125" customWidth="1"/>
    <col min="5363" max="5364" width="14.140625" customWidth="1"/>
    <col min="5365" max="5365" width="11.42578125" customWidth="1"/>
    <col min="5366" max="5366" width="15.140625" customWidth="1"/>
    <col min="5610" max="5610" width="4" customWidth="1"/>
    <col min="5611" max="5611" width="14.28515625" customWidth="1"/>
    <col min="5612" max="5612" width="38.140625" customWidth="1"/>
    <col min="5613" max="5613" width="10.28515625" customWidth="1"/>
    <col min="5614" max="5615" width="13.7109375" customWidth="1"/>
    <col min="5616" max="5616" width="9.140625" customWidth="1"/>
    <col min="5617" max="5618" width="11.5703125" customWidth="1"/>
    <col min="5619" max="5620" width="14.140625" customWidth="1"/>
    <col min="5621" max="5621" width="11.42578125" customWidth="1"/>
    <col min="5622" max="5622" width="15.140625" customWidth="1"/>
    <col min="5866" max="5866" width="4" customWidth="1"/>
    <col min="5867" max="5867" width="14.28515625" customWidth="1"/>
    <col min="5868" max="5868" width="38.140625" customWidth="1"/>
    <col min="5869" max="5869" width="10.28515625" customWidth="1"/>
    <col min="5870" max="5871" width="13.7109375" customWidth="1"/>
    <col min="5872" max="5872" width="9.140625" customWidth="1"/>
    <col min="5873" max="5874" width="11.5703125" customWidth="1"/>
    <col min="5875" max="5876" width="14.140625" customWidth="1"/>
    <col min="5877" max="5877" width="11.42578125" customWidth="1"/>
    <col min="5878" max="5878" width="15.140625" customWidth="1"/>
    <col min="6122" max="6122" width="4" customWidth="1"/>
    <col min="6123" max="6123" width="14.28515625" customWidth="1"/>
    <col min="6124" max="6124" width="38.140625" customWidth="1"/>
    <col min="6125" max="6125" width="10.28515625" customWidth="1"/>
    <col min="6126" max="6127" width="13.7109375" customWidth="1"/>
    <col min="6128" max="6128" width="9.140625" customWidth="1"/>
    <col min="6129" max="6130" width="11.5703125" customWidth="1"/>
    <col min="6131" max="6132" width="14.140625" customWidth="1"/>
    <col min="6133" max="6133" width="11.42578125" customWidth="1"/>
    <col min="6134" max="6134" width="15.140625" customWidth="1"/>
    <col min="6378" max="6378" width="4" customWidth="1"/>
    <col min="6379" max="6379" width="14.28515625" customWidth="1"/>
    <col min="6380" max="6380" width="38.140625" customWidth="1"/>
    <col min="6381" max="6381" width="10.28515625" customWidth="1"/>
    <col min="6382" max="6383" width="13.7109375" customWidth="1"/>
    <col min="6384" max="6384" width="9.140625" customWidth="1"/>
    <col min="6385" max="6386" width="11.5703125" customWidth="1"/>
    <col min="6387" max="6388" width="14.140625" customWidth="1"/>
    <col min="6389" max="6389" width="11.42578125" customWidth="1"/>
    <col min="6390" max="6390" width="15.140625" customWidth="1"/>
    <col min="6634" max="6634" width="4" customWidth="1"/>
    <col min="6635" max="6635" width="14.28515625" customWidth="1"/>
    <col min="6636" max="6636" width="38.140625" customWidth="1"/>
    <col min="6637" max="6637" width="10.28515625" customWidth="1"/>
    <col min="6638" max="6639" width="13.7109375" customWidth="1"/>
    <col min="6640" max="6640" width="9.140625" customWidth="1"/>
    <col min="6641" max="6642" width="11.5703125" customWidth="1"/>
    <col min="6643" max="6644" width="14.140625" customWidth="1"/>
    <col min="6645" max="6645" width="11.42578125" customWidth="1"/>
    <col min="6646" max="6646" width="15.140625" customWidth="1"/>
    <col min="6890" max="6890" width="4" customWidth="1"/>
    <col min="6891" max="6891" width="14.28515625" customWidth="1"/>
    <col min="6892" max="6892" width="38.140625" customWidth="1"/>
    <col min="6893" max="6893" width="10.28515625" customWidth="1"/>
    <col min="6894" max="6895" width="13.7109375" customWidth="1"/>
    <col min="6896" max="6896" width="9.140625" customWidth="1"/>
    <col min="6897" max="6898" width="11.5703125" customWidth="1"/>
    <col min="6899" max="6900" width="14.140625" customWidth="1"/>
    <col min="6901" max="6901" width="11.42578125" customWidth="1"/>
    <col min="6902" max="6902" width="15.140625" customWidth="1"/>
    <col min="7146" max="7146" width="4" customWidth="1"/>
    <col min="7147" max="7147" width="14.28515625" customWidth="1"/>
    <col min="7148" max="7148" width="38.140625" customWidth="1"/>
    <col min="7149" max="7149" width="10.28515625" customWidth="1"/>
    <col min="7150" max="7151" width="13.7109375" customWidth="1"/>
    <col min="7152" max="7152" width="9.140625" customWidth="1"/>
    <col min="7153" max="7154" width="11.5703125" customWidth="1"/>
    <col min="7155" max="7156" width="14.140625" customWidth="1"/>
    <col min="7157" max="7157" width="11.42578125" customWidth="1"/>
    <col min="7158" max="7158" width="15.140625" customWidth="1"/>
    <col min="7402" max="7402" width="4" customWidth="1"/>
    <col min="7403" max="7403" width="14.28515625" customWidth="1"/>
    <col min="7404" max="7404" width="38.140625" customWidth="1"/>
    <col min="7405" max="7405" width="10.28515625" customWidth="1"/>
    <col min="7406" max="7407" width="13.7109375" customWidth="1"/>
    <col min="7408" max="7408" width="9.140625" customWidth="1"/>
    <col min="7409" max="7410" width="11.5703125" customWidth="1"/>
    <col min="7411" max="7412" width="14.140625" customWidth="1"/>
    <col min="7413" max="7413" width="11.42578125" customWidth="1"/>
    <col min="7414" max="7414" width="15.140625" customWidth="1"/>
    <col min="7658" max="7658" width="4" customWidth="1"/>
    <col min="7659" max="7659" width="14.28515625" customWidth="1"/>
    <col min="7660" max="7660" width="38.140625" customWidth="1"/>
    <col min="7661" max="7661" width="10.28515625" customWidth="1"/>
    <col min="7662" max="7663" width="13.7109375" customWidth="1"/>
    <col min="7664" max="7664" width="9.140625" customWidth="1"/>
    <col min="7665" max="7666" width="11.5703125" customWidth="1"/>
    <col min="7667" max="7668" width="14.140625" customWidth="1"/>
    <col min="7669" max="7669" width="11.42578125" customWidth="1"/>
    <col min="7670" max="7670" width="15.140625" customWidth="1"/>
    <col min="7914" max="7914" width="4" customWidth="1"/>
    <col min="7915" max="7915" width="14.28515625" customWidth="1"/>
    <col min="7916" max="7916" width="38.140625" customWidth="1"/>
    <col min="7917" max="7917" width="10.28515625" customWidth="1"/>
    <col min="7918" max="7919" width="13.7109375" customWidth="1"/>
    <col min="7920" max="7920" width="9.140625" customWidth="1"/>
    <col min="7921" max="7922" width="11.5703125" customWidth="1"/>
    <col min="7923" max="7924" width="14.140625" customWidth="1"/>
    <col min="7925" max="7925" width="11.42578125" customWidth="1"/>
    <col min="7926" max="7926" width="15.140625" customWidth="1"/>
    <col min="8170" max="8170" width="4" customWidth="1"/>
    <col min="8171" max="8171" width="14.28515625" customWidth="1"/>
    <col min="8172" max="8172" width="38.140625" customWidth="1"/>
    <col min="8173" max="8173" width="10.28515625" customWidth="1"/>
    <col min="8174" max="8175" width="13.7109375" customWidth="1"/>
    <col min="8176" max="8176" width="9.140625" customWidth="1"/>
    <col min="8177" max="8178" width="11.5703125" customWidth="1"/>
    <col min="8179" max="8180" width="14.140625" customWidth="1"/>
    <col min="8181" max="8181" width="11.42578125" customWidth="1"/>
    <col min="8182" max="8182" width="15.140625" customWidth="1"/>
    <col min="8426" max="8426" width="4" customWidth="1"/>
    <col min="8427" max="8427" width="14.28515625" customWidth="1"/>
    <col min="8428" max="8428" width="38.140625" customWidth="1"/>
    <col min="8429" max="8429" width="10.28515625" customWidth="1"/>
    <col min="8430" max="8431" width="13.7109375" customWidth="1"/>
    <col min="8432" max="8432" width="9.140625" customWidth="1"/>
    <col min="8433" max="8434" width="11.5703125" customWidth="1"/>
    <col min="8435" max="8436" width="14.140625" customWidth="1"/>
    <col min="8437" max="8437" width="11.42578125" customWidth="1"/>
    <col min="8438" max="8438" width="15.140625" customWidth="1"/>
    <col min="8682" max="8682" width="4" customWidth="1"/>
    <col min="8683" max="8683" width="14.28515625" customWidth="1"/>
    <col min="8684" max="8684" width="38.140625" customWidth="1"/>
    <col min="8685" max="8685" width="10.28515625" customWidth="1"/>
    <col min="8686" max="8687" width="13.7109375" customWidth="1"/>
    <col min="8688" max="8688" width="9.140625" customWidth="1"/>
    <col min="8689" max="8690" width="11.5703125" customWidth="1"/>
    <col min="8691" max="8692" width="14.140625" customWidth="1"/>
    <col min="8693" max="8693" width="11.42578125" customWidth="1"/>
    <col min="8694" max="8694" width="15.140625" customWidth="1"/>
    <col min="8938" max="8938" width="4" customWidth="1"/>
    <col min="8939" max="8939" width="14.28515625" customWidth="1"/>
    <col min="8940" max="8940" width="38.140625" customWidth="1"/>
    <col min="8941" max="8941" width="10.28515625" customWidth="1"/>
    <col min="8942" max="8943" width="13.7109375" customWidth="1"/>
    <col min="8944" max="8944" width="9.140625" customWidth="1"/>
    <col min="8945" max="8946" width="11.5703125" customWidth="1"/>
    <col min="8947" max="8948" width="14.140625" customWidth="1"/>
    <col min="8949" max="8949" width="11.42578125" customWidth="1"/>
    <col min="8950" max="8950" width="15.140625" customWidth="1"/>
    <col min="9194" max="9194" width="4" customWidth="1"/>
    <col min="9195" max="9195" width="14.28515625" customWidth="1"/>
    <col min="9196" max="9196" width="38.140625" customWidth="1"/>
    <col min="9197" max="9197" width="10.28515625" customWidth="1"/>
    <col min="9198" max="9199" width="13.7109375" customWidth="1"/>
    <col min="9200" max="9200" width="9.140625" customWidth="1"/>
    <col min="9201" max="9202" width="11.5703125" customWidth="1"/>
    <col min="9203" max="9204" width="14.140625" customWidth="1"/>
    <col min="9205" max="9205" width="11.42578125" customWidth="1"/>
    <col min="9206" max="9206" width="15.140625" customWidth="1"/>
    <col min="9450" max="9450" width="4" customWidth="1"/>
    <col min="9451" max="9451" width="14.28515625" customWidth="1"/>
    <col min="9452" max="9452" width="38.140625" customWidth="1"/>
    <col min="9453" max="9453" width="10.28515625" customWidth="1"/>
    <col min="9454" max="9455" width="13.7109375" customWidth="1"/>
    <col min="9456" max="9456" width="9.140625" customWidth="1"/>
    <col min="9457" max="9458" width="11.5703125" customWidth="1"/>
    <col min="9459" max="9460" width="14.140625" customWidth="1"/>
    <col min="9461" max="9461" width="11.42578125" customWidth="1"/>
    <col min="9462" max="9462" width="15.140625" customWidth="1"/>
    <col min="9706" max="9706" width="4" customWidth="1"/>
    <col min="9707" max="9707" width="14.28515625" customWidth="1"/>
    <col min="9708" max="9708" width="38.140625" customWidth="1"/>
    <col min="9709" max="9709" width="10.28515625" customWidth="1"/>
    <col min="9710" max="9711" width="13.7109375" customWidth="1"/>
    <col min="9712" max="9712" width="9.140625" customWidth="1"/>
    <col min="9713" max="9714" width="11.5703125" customWidth="1"/>
    <col min="9715" max="9716" width="14.140625" customWidth="1"/>
    <col min="9717" max="9717" width="11.42578125" customWidth="1"/>
    <col min="9718" max="9718" width="15.140625" customWidth="1"/>
    <col min="9962" max="9962" width="4" customWidth="1"/>
    <col min="9963" max="9963" width="14.28515625" customWidth="1"/>
    <col min="9964" max="9964" width="38.140625" customWidth="1"/>
    <col min="9965" max="9965" width="10.28515625" customWidth="1"/>
    <col min="9966" max="9967" width="13.7109375" customWidth="1"/>
    <col min="9968" max="9968" width="9.140625" customWidth="1"/>
    <col min="9969" max="9970" width="11.5703125" customWidth="1"/>
    <col min="9971" max="9972" width="14.140625" customWidth="1"/>
    <col min="9973" max="9973" width="11.42578125" customWidth="1"/>
    <col min="9974" max="9974" width="15.140625" customWidth="1"/>
    <col min="10218" max="10218" width="4" customWidth="1"/>
    <col min="10219" max="10219" width="14.28515625" customWidth="1"/>
    <col min="10220" max="10220" width="38.140625" customWidth="1"/>
    <col min="10221" max="10221" width="10.28515625" customWidth="1"/>
    <col min="10222" max="10223" width="13.7109375" customWidth="1"/>
    <col min="10224" max="10224" width="9.140625" customWidth="1"/>
    <col min="10225" max="10226" width="11.5703125" customWidth="1"/>
    <col min="10227" max="10228" width="14.140625" customWidth="1"/>
    <col min="10229" max="10229" width="11.42578125" customWidth="1"/>
    <col min="10230" max="10230" width="15.140625" customWidth="1"/>
    <col min="10474" max="10474" width="4" customWidth="1"/>
    <col min="10475" max="10475" width="14.28515625" customWidth="1"/>
    <col min="10476" max="10476" width="38.140625" customWidth="1"/>
    <col min="10477" max="10477" width="10.28515625" customWidth="1"/>
    <col min="10478" max="10479" width="13.7109375" customWidth="1"/>
    <col min="10480" max="10480" width="9.140625" customWidth="1"/>
    <col min="10481" max="10482" width="11.5703125" customWidth="1"/>
    <col min="10483" max="10484" width="14.140625" customWidth="1"/>
    <col min="10485" max="10485" width="11.42578125" customWidth="1"/>
    <col min="10486" max="10486" width="15.140625" customWidth="1"/>
    <col min="10730" max="10730" width="4" customWidth="1"/>
    <col min="10731" max="10731" width="14.28515625" customWidth="1"/>
    <col min="10732" max="10732" width="38.140625" customWidth="1"/>
    <col min="10733" max="10733" width="10.28515625" customWidth="1"/>
    <col min="10734" max="10735" width="13.7109375" customWidth="1"/>
    <col min="10736" max="10736" width="9.140625" customWidth="1"/>
    <col min="10737" max="10738" width="11.5703125" customWidth="1"/>
    <col min="10739" max="10740" width="14.140625" customWidth="1"/>
    <col min="10741" max="10741" width="11.42578125" customWidth="1"/>
    <col min="10742" max="10742" width="15.140625" customWidth="1"/>
    <col min="10986" max="10986" width="4" customWidth="1"/>
    <col min="10987" max="10987" width="14.28515625" customWidth="1"/>
    <col min="10988" max="10988" width="38.140625" customWidth="1"/>
    <col min="10989" max="10989" width="10.28515625" customWidth="1"/>
    <col min="10990" max="10991" width="13.7109375" customWidth="1"/>
    <col min="10992" max="10992" width="9.140625" customWidth="1"/>
    <col min="10993" max="10994" width="11.5703125" customWidth="1"/>
    <col min="10995" max="10996" width="14.140625" customWidth="1"/>
    <col min="10997" max="10997" width="11.42578125" customWidth="1"/>
    <col min="10998" max="10998" width="15.140625" customWidth="1"/>
    <col min="11242" max="11242" width="4" customWidth="1"/>
    <col min="11243" max="11243" width="14.28515625" customWidth="1"/>
    <col min="11244" max="11244" width="38.140625" customWidth="1"/>
    <col min="11245" max="11245" width="10.28515625" customWidth="1"/>
    <col min="11246" max="11247" width="13.7109375" customWidth="1"/>
    <col min="11248" max="11248" width="9.140625" customWidth="1"/>
    <col min="11249" max="11250" width="11.5703125" customWidth="1"/>
    <col min="11251" max="11252" width="14.140625" customWidth="1"/>
    <col min="11253" max="11253" width="11.42578125" customWidth="1"/>
    <col min="11254" max="11254" width="15.140625" customWidth="1"/>
    <col min="11498" max="11498" width="4" customWidth="1"/>
    <col min="11499" max="11499" width="14.28515625" customWidth="1"/>
    <col min="11500" max="11500" width="38.140625" customWidth="1"/>
    <col min="11501" max="11501" width="10.28515625" customWidth="1"/>
    <col min="11502" max="11503" width="13.7109375" customWidth="1"/>
    <col min="11504" max="11504" width="9.140625" customWidth="1"/>
    <col min="11505" max="11506" width="11.5703125" customWidth="1"/>
    <col min="11507" max="11508" width="14.140625" customWidth="1"/>
    <col min="11509" max="11509" width="11.42578125" customWidth="1"/>
    <col min="11510" max="11510" width="15.140625" customWidth="1"/>
    <col min="11754" max="11754" width="4" customWidth="1"/>
    <col min="11755" max="11755" width="14.28515625" customWidth="1"/>
    <col min="11756" max="11756" width="38.140625" customWidth="1"/>
    <col min="11757" max="11757" width="10.28515625" customWidth="1"/>
    <col min="11758" max="11759" width="13.7109375" customWidth="1"/>
    <col min="11760" max="11760" width="9.140625" customWidth="1"/>
    <col min="11761" max="11762" width="11.5703125" customWidth="1"/>
    <col min="11763" max="11764" width="14.140625" customWidth="1"/>
    <col min="11765" max="11765" width="11.42578125" customWidth="1"/>
    <col min="11766" max="11766" width="15.140625" customWidth="1"/>
    <col min="12010" max="12010" width="4" customWidth="1"/>
    <col min="12011" max="12011" width="14.28515625" customWidth="1"/>
    <col min="12012" max="12012" width="38.140625" customWidth="1"/>
    <col min="12013" max="12013" width="10.28515625" customWidth="1"/>
    <col min="12014" max="12015" width="13.7109375" customWidth="1"/>
    <col min="12016" max="12016" width="9.140625" customWidth="1"/>
    <col min="12017" max="12018" width="11.5703125" customWidth="1"/>
    <col min="12019" max="12020" width="14.140625" customWidth="1"/>
    <col min="12021" max="12021" width="11.42578125" customWidth="1"/>
    <col min="12022" max="12022" width="15.140625" customWidth="1"/>
    <col min="12266" max="12266" width="4" customWidth="1"/>
    <col min="12267" max="12267" width="14.28515625" customWidth="1"/>
    <col min="12268" max="12268" width="38.140625" customWidth="1"/>
    <col min="12269" max="12269" width="10.28515625" customWidth="1"/>
    <col min="12270" max="12271" width="13.7109375" customWidth="1"/>
    <col min="12272" max="12272" width="9.140625" customWidth="1"/>
    <col min="12273" max="12274" width="11.5703125" customWidth="1"/>
    <col min="12275" max="12276" width="14.140625" customWidth="1"/>
    <col min="12277" max="12277" width="11.42578125" customWidth="1"/>
    <col min="12278" max="12278" width="15.140625" customWidth="1"/>
    <col min="12522" max="12522" width="4" customWidth="1"/>
    <col min="12523" max="12523" width="14.28515625" customWidth="1"/>
    <col min="12524" max="12524" width="38.140625" customWidth="1"/>
    <col min="12525" max="12525" width="10.28515625" customWidth="1"/>
    <col min="12526" max="12527" width="13.7109375" customWidth="1"/>
    <col min="12528" max="12528" width="9.140625" customWidth="1"/>
    <col min="12529" max="12530" width="11.5703125" customWidth="1"/>
    <col min="12531" max="12532" width="14.140625" customWidth="1"/>
    <col min="12533" max="12533" width="11.42578125" customWidth="1"/>
    <col min="12534" max="12534" width="15.140625" customWidth="1"/>
    <col min="12778" max="12778" width="4" customWidth="1"/>
    <col min="12779" max="12779" width="14.28515625" customWidth="1"/>
    <col min="12780" max="12780" width="38.140625" customWidth="1"/>
    <col min="12781" max="12781" width="10.28515625" customWidth="1"/>
    <col min="12782" max="12783" width="13.7109375" customWidth="1"/>
    <col min="12784" max="12784" width="9.140625" customWidth="1"/>
    <col min="12785" max="12786" width="11.5703125" customWidth="1"/>
    <col min="12787" max="12788" width="14.140625" customWidth="1"/>
    <col min="12789" max="12789" width="11.42578125" customWidth="1"/>
    <col min="12790" max="12790" width="15.140625" customWidth="1"/>
    <col min="13034" max="13034" width="4" customWidth="1"/>
    <col min="13035" max="13035" width="14.28515625" customWidth="1"/>
    <col min="13036" max="13036" width="38.140625" customWidth="1"/>
    <col min="13037" max="13037" width="10.28515625" customWidth="1"/>
    <col min="13038" max="13039" width="13.7109375" customWidth="1"/>
    <col min="13040" max="13040" width="9.140625" customWidth="1"/>
    <col min="13041" max="13042" width="11.5703125" customWidth="1"/>
    <col min="13043" max="13044" width="14.140625" customWidth="1"/>
    <col min="13045" max="13045" width="11.42578125" customWidth="1"/>
    <col min="13046" max="13046" width="15.140625" customWidth="1"/>
    <col min="13290" max="13290" width="4" customWidth="1"/>
    <col min="13291" max="13291" width="14.28515625" customWidth="1"/>
    <col min="13292" max="13292" width="38.140625" customWidth="1"/>
    <col min="13293" max="13293" width="10.28515625" customWidth="1"/>
    <col min="13294" max="13295" width="13.7109375" customWidth="1"/>
    <col min="13296" max="13296" width="9.140625" customWidth="1"/>
    <col min="13297" max="13298" width="11.5703125" customWidth="1"/>
    <col min="13299" max="13300" width="14.140625" customWidth="1"/>
    <col min="13301" max="13301" width="11.42578125" customWidth="1"/>
    <col min="13302" max="13302" width="15.140625" customWidth="1"/>
    <col min="13546" max="13546" width="4" customWidth="1"/>
    <col min="13547" max="13547" width="14.28515625" customWidth="1"/>
    <col min="13548" max="13548" width="38.140625" customWidth="1"/>
    <col min="13549" max="13549" width="10.28515625" customWidth="1"/>
    <col min="13550" max="13551" width="13.7109375" customWidth="1"/>
    <col min="13552" max="13552" width="9.140625" customWidth="1"/>
    <col min="13553" max="13554" width="11.5703125" customWidth="1"/>
    <col min="13555" max="13556" width="14.140625" customWidth="1"/>
    <col min="13557" max="13557" width="11.42578125" customWidth="1"/>
    <col min="13558" max="13558" width="15.140625" customWidth="1"/>
    <col min="13802" max="13802" width="4" customWidth="1"/>
    <col min="13803" max="13803" width="14.28515625" customWidth="1"/>
    <col min="13804" max="13804" width="38.140625" customWidth="1"/>
    <col min="13805" max="13805" width="10.28515625" customWidth="1"/>
    <col min="13806" max="13807" width="13.7109375" customWidth="1"/>
    <col min="13808" max="13808" width="9.140625" customWidth="1"/>
    <col min="13809" max="13810" width="11.5703125" customWidth="1"/>
    <col min="13811" max="13812" width="14.140625" customWidth="1"/>
    <col min="13813" max="13813" width="11.42578125" customWidth="1"/>
    <col min="13814" max="13814" width="15.140625" customWidth="1"/>
    <col min="14058" max="14058" width="4" customWidth="1"/>
    <col min="14059" max="14059" width="14.28515625" customWidth="1"/>
    <col min="14060" max="14060" width="38.140625" customWidth="1"/>
    <col min="14061" max="14061" width="10.28515625" customWidth="1"/>
    <col min="14062" max="14063" width="13.7109375" customWidth="1"/>
    <col min="14064" max="14064" width="9.140625" customWidth="1"/>
    <col min="14065" max="14066" width="11.5703125" customWidth="1"/>
    <col min="14067" max="14068" width="14.140625" customWidth="1"/>
    <col min="14069" max="14069" width="11.42578125" customWidth="1"/>
    <col min="14070" max="14070" width="15.140625" customWidth="1"/>
    <col min="14314" max="14314" width="4" customWidth="1"/>
    <col min="14315" max="14315" width="14.28515625" customWidth="1"/>
    <col min="14316" max="14316" width="38.140625" customWidth="1"/>
    <col min="14317" max="14317" width="10.28515625" customWidth="1"/>
    <col min="14318" max="14319" width="13.7109375" customWidth="1"/>
    <col min="14320" max="14320" width="9.140625" customWidth="1"/>
    <col min="14321" max="14322" width="11.5703125" customWidth="1"/>
    <col min="14323" max="14324" width="14.140625" customWidth="1"/>
    <col min="14325" max="14325" width="11.42578125" customWidth="1"/>
    <col min="14326" max="14326" width="15.140625" customWidth="1"/>
    <col min="14570" max="14570" width="4" customWidth="1"/>
    <col min="14571" max="14571" width="14.28515625" customWidth="1"/>
    <col min="14572" max="14572" width="38.140625" customWidth="1"/>
    <col min="14573" max="14573" width="10.28515625" customWidth="1"/>
    <col min="14574" max="14575" width="13.7109375" customWidth="1"/>
    <col min="14576" max="14576" width="9.140625" customWidth="1"/>
    <col min="14577" max="14578" width="11.5703125" customWidth="1"/>
    <col min="14579" max="14580" width="14.140625" customWidth="1"/>
    <col min="14581" max="14581" width="11.42578125" customWidth="1"/>
    <col min="14582" max="14582" width="15.140625" customWidth="1"/>
    <col min="14826" max="14826" width="4" customWidth="1"/>
    <col min="14827" max="14827" width="14.28515625" customWidth="1"/>
    <col min="14828" max="14828" width="38.140625" customWidth="1"/>
    <col min="14829" max="14829" width="10.28515625" customWidth="1"/>
    <col min="14830" max="14831" width="13.7109375" customWidth="1"/>
    <col min="14832" max="14832" width="9.140625" customWidth="1"/>
    <col min="14833" max="14834" width="11.5703125" customWidth="1"/>
    <col min="14835" max="14836" width="14.140625" customWidth="1"/>
    <col min="14837" max="14837" width="11.42578125" customWidth="1"/>
    <col min="14838" max="14838" width="15.140625" customWidth="1"/>
    <col min="15082" max="15082" width="4" customWidth="1"/>
    <col min="15083" max="15083" width="14.28515625" customWidth="1"/>
    <col min="15084" max="15084" width="38.140625" customWidth="1"/>
    <col min="15085" max="15085" width="10.28515625" customWidth="1"/>
    <col min="15086" max="15087" width="13.7109375" customWidth="1"/>
    <col min="15088" max="15088" width="9.140625" customWidth="1"/>
    <col min="15089" max="15090" width="11.5703125" customWidth="1"/>
    <col min="15091" max="15092" width="14.140625" customWidth="1"/>
    <col min="15093" max="15093" width="11.42578125" customWidth="1"/>
    <col min="15094" max="15094" width="15.140625" customWidth="1"/>
    <col min="15338" max="15338" width="4" customWidth="1"/>
    <col min="15339" max="15339" width="14.28515625" customWidth="1"/>
    <col min="15340" max="15340" width="38.140625" customWidth="1"/>
    <col min="15341" max="15341" width="10.28515625" customWidth="1"/>
    <col min="15342" max="15343" width="13.7109375" customWidth="1"/>
    <col min="15344" max="15344" width="9.140625" customWidth="1"/>
    <col min="15345" max="15346" width="11.5703125" customWidth="1"/>
    <col min="15347" max="15348" width="14.140625" customWidth="1"/>
    <col min="15349" max="15349" width="11.42578125" customWidth="1"/>
    <col min="15350" max="15350" width="15.140625" customWidth="1"/>
    <col min="15594" max="15594" width="4" customWidth="1"/>
    <col min="15595" max="15595" width="14.28515625" customWidth="1"/>
    <col min="15596" max="15596" width="38.140625" customWidth="1"/>
    <col min="15597" max="15597" width="10.28515625" customWidth="1"/>
    <col min="15598" max="15599" width="13.7109375" customWidth="1"/>
    <col min="15600" max="15600" width="9.140625" customWidth="1"/>
    <col min="15601" max="15602" width="11.5703125" customWidth="1"/>
    <col min="15603" max="15604" width="14.140625" customWidth="1"/>
    <col min="15605" max="15605" width="11.42578125" customWidth="1"/>
    <col min="15606" max="15606" width="15.140625" customWidth="1"/>
    <col min="15850" max="15850" width="4" customWidth="1"/>
    <col min="15851" max="15851" width="14.28515625" customWidth="1"/>
    <col min="15852" max="15852" width="38.140625" customWidth="1"/>
    <col min="15853" max="15853" width="10.28515625" customWidth="1"/>
    <col min="15854" max="15855" width="13.7109375" customWidth="1"/>
    <col min="15856" max="15856" width="9.140625" customWidth="1"/>
    <col min="15857" max="15858" width="11.5703125" customWidth="1"/>
    <col min="15859" max="15860" width="14.140625" customWidth="1"/>
    <col min="15861" max="15861" width="11.42578125" customWidth="1"/>
    <col min="15862" max="15862" width="15.140625" customWidth="1"/>
    <col min="16106" max="16106" width="4" customWidth="1"/>
    <col min="16107" max="16107" width="14.28515625" customWidth="1"/>
    <col min="16108" max="16108" width="38.140625" customWidth="1"/>
    <col min="16109" max="16109" width="10.28515625" customWidth="1"/>
    <col min="16110" max="16111" width="13.7109375" customWidth="1"/>
    <col min="16112" max="16112" width="9.140625" customWidth="1"/>
    <col min="16113" max="16114" width="11.5703125" customWidth="1"/>
    <col min="16115" max="16116" width="14.140625" customWidth="1"/>
    <col min="16117" max="16117" width="11.42578125" customWidth="1"/>
    <col min="16118" max="16118" width="15.140625" customWidth="1"/>
  </cols>
  <sheetData>
    <row r="1" spans="1:214" s="2" customFormat="1" ht="7.5" customHeight="1" x14ac:dyDescent="0.25">
      <c r="A1" s="7"/>
      <c r="B1" s="9"/>
      <c r="C1" s="10"/>
      <c r="D1" s="10"/>
      <c r="E1" s="24"/>
      <c r="F1" s="24"/>
      <c r="G1" s="30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</row>
    <row r="2" spans="1:214" s="2" customFormat="1" ht="60" customHeight="1" x14ac:dyDescent="0.25">
      <c r="A2" s="7"/>
      <c r="B2" s="49" t="s">
        <v>172</v>
      </c>
      <c r="C2" s="49"/>
      <c r="D2" s="49"/>
      <c r="E2" s="49"/>
      <c r="F2" s="49"/>
      <c r="G2" s="49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</row>
    <row r="3" spans="1:214" s="3" customFormat="1" ht="40.5" customHeight="1" x14ac:dyDescent="0.2">
      <c r="A3" s="7"/>
      <c r="B3" s="22" t="s">
        <v>0</v>
      </c>
      <c r="C3" s="23" t="s">
        <v>56</v>
      </c>
      <c r="D3" s="23" t="s">
        <v>1</v>
      </c>
      <c r="E3" s="23" t="s">
        <v>54</v>
      </c>
      <c r="F3" s="23" t="s">
        <v>70</v>
      </c>
      <c r="G3" s="23" t="s">
        <v>65</v>
      </c>
    </row>
    <row r="4" spans="1:214" s="27" customFormat="1" ht="36.75" customHeight="1" x14ac:dyDescent="0.2">
      <c r="B4" s="50" t="s">
        <v>63</v>
      </c>
      <c r="C4" s="50"/>
      <c r="D4" s="50"/>
      <c r="E4" s="50"/>
      <c r="F4" s="50"/>
      <c r="G4" s="50"/>
    </row>
    <row r="5" spans="1:214" s="14" customFormat="1" ht="20.100000000000001" customHeight="1" x14ac:dyDescent="0.2">
      <c r="A5" s="13"/>
      <c r="B5" s="15">
        <v>1</v>
      </c>
      <c r="C5" s="16" t="s">
        <v>157</v>
      </c>
      <c r="D5" s="16" t="s">
        <v>158</v>
      </c>
      <c r="E5" s="37" t="s">
        <v>41</v>
      </c>
      <c r="F5" s="36">
        <v>18330</v>
      </c>
      <c r="G5" s="36">
        <v>38.5</v>
      </c>
    </row>
    <row r="6" spans="1:214" s="14" customFormat="1" ht="20.100000000000001" customHeight="1" x14ac:dyDescent="0.2">
      <c r="A6" s="13"/>
      <c r="B6" s="15">
        <v>2</v>
      </c>
      <c r="C6" s="16" t="s">
        <v>159</v>
      </c>
      <c r="D6" s="16" t="s">
        <v>161</v>
      </c>
      <c r="E6" s="37" t="s">
        <v>41</v>
      </c>
      <c r="F6" s="36">
        <v>22510.799999999999</v>
      </c>
      <c r="G6" s="36">
        <v>46.1</v>
      </c>
      <c r="H6" s="38"/>
    </row>
    <row r="7" spans="1:214" s="14" customFormat="1" ht="20.100000000000001" customHeight="1" x14ac:dyDescent="0.2">
      <c r="A7" s="13"/>
      <c r="B7" s="15">
        <v>3</v>
      </c>
      <c r="C7" s="16" t="s">
        <v>160</v>
      </c>
      <c r="D7" s="16" t="s">
        <v>162</v>
      </c>
      <c r="E7" s="37" t="s">
        <v>41</v>
      </c>
      <c r="F7" s="36">
        <v>28782</v>
      </c>
      <c r="G7" s="36">
        <v>59.6</v>
      </c>
    </row>
    <row r="8" spans="1:214" s="14" customFormat="1" ht="20.100000000000001" customHeight="1" x14ac:dyDescent="0.2">
      <c r="A8" s="13"/>
      <c r="B8" s="15">
        <v>4</v>
      </c>
      <c r="C8" s="16" t="s">
        <v>164</v>
      </c>
      <c r="D8" s="16" t="s">
        <v>163</v>
      </c>
      <c r="E8" s="37" t="s">
        <v>41</v>
      </c>
      <c r="F8" s="36">
        <v>43410</v>
      </c>
      <c r="G8" s="36">
        <v>76.900000000000006</v>
      </c>
    </row>
    <row r="9" spans="1:214" s="14" customFormat="1" ht="20.100000000000001" customHeight="1" x14ac:dyDescent="0.2">
      <c r="A9" s="13"/>
      <c r="B9" s="15">
        <v>5</v>
      </c>
      <c r="C9" s="16" t="s">
        <v>166</v>
      </c>
      <c r="D9" s="16" t="s">
        <v>167</v>
      </c>
      <c r="E9" s="37" t="s">
        <v>41</v>
      </c>
      <c r="F9" s="36">
        <v>64374.8</v>
      </c>
      <c r="G9" s="36">
        <v>109.8</v>
      </c>
    </row>
    <row r="10" spans="1:214" s="14" customFormat="1" ht="20.100000000000001" customHeight="1" x14ac:dyDescent="0.2">
      <c r="A10" s="13"/>
      <c r="B10" s="15">
        <v>6</v>
      </c>
      <c r="C10" s="16" t="s">
        <v>165</v>
      </c>
      <c r="D10" s="16" t="s">
        <v>168</v>
      </c>
      <c r="E10" s="37" t="s">
        <v>41</v>
      </c>
      <c r="F10" s="36">
        <v>75718</v>
      </c>
      <c r="G10" s="36">
        <v>133.1</v>
      </c>
    </row>
    <row r="11" spans="1:214" s="14" customFormat="1" ht="20.100000000000001" customHeight="1" x14ac:dyDescent="0.2">
      <c r="A11" s="13"/>
      <c r="B11" s="15">
        <v>7</v>
      </c>
      <c r="C11" s="16" t="s">
        <v>169</v>
      </c>
      <c r="D11" s="16" t="s">
        <v>163</v>
      </c>
      <c r="E11" s="37" t="s">
        <v>41</v>
      </c>
      <c r="F11" s="36">
        <v>36042</v>
      </c>
      <c r="G11" s="36">
        <v>63.4</v>
      </c>
    </row>
    <row r="12" spans="1:214" s="14" customFormat="1" ht="20.100000000000001" customHeight="1" x14ac:dyDescent="0.2">
      <c r="A12" s="13"/>
      <c r="B12" s="15">
        <v>8</v>
      </c>
      <c r="C12" s="16" t="s">
        <v>170</v>
      </c>
      <c r="D12" s="16" t="s">
        <v>171</v>
      </c>
      <c r="E12" s="37" t="s">
        <v>41</v>
      </c>
      <c r="F12" s="36">
        <v>48585</v>
      </c>
      <c r="G12" s="36">
        <v>73.2</v>
      </c>
    </row>
    <row r="13" spans="1:214" ht="3.95" customHeight="1" thickBot="1" x14ac:dyDescent="0.25">
      <c r="B13" s="46"/>
      <c r="C13" s="47"/>
      <c r="D13" s="47"/>
      <c r="E13" s="47"/>
      <c r="F13" s="47"/>
      <c r="G13" s="48"/>
    </row>
    <row r="14" spans="1:214" ht="13.5" thickBot="1" x14ac:dyDescent="0.25">
      <c r="B14" s="11"/>
      <c r="C14" s="12"/>
      <c r="D14" s="12"/>
      <c r="E14" s="25"/>
      <c r="F14" s="25"/>
      <c r="G14" s="31"/>
    </row>
  </sheetData>
  <mergeCells count="3">
    <mergeCell ref="B2:G2"/>
    <mergeCell ref="B13:G13"/>
    <mergeCell ref="B4:G4"/>
  </mergeCells>
  <pageMargins left="0.70866141732283472" right="0.70866141732283472" top="0.19685039370078741" bottom="0.19685039370078741" header="0.31496062992125984" footer="0.31496062992125984"/>
  <pageSetup paperSize="9" scale="50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B1:I52"/>
  <sheetViews>
    <sheetView zoomScale="85" zoomScaleNormal="85" zoomScaleSheetLayoutView="120" workbookViewId="0">
      <selection activeCell="B4" sqref="B4:G4"/>
    </sheetView>
  </sheetViews>
  <sheetFormatPr defaultRowHeight="12.75" x14ac:dyDescent="0.2"/>
  <cols>
    <col min="1" max="1" width="9.140625" style="19"/>
    <col min="2" max="2" width="5.5703125" style="18" customWidth="1"/>
    <col min="3" max="3" width="20" style="20" customWidth="1"/>
    <col min="4" max="4" width="57.140625" style="20" customWidth="1"/>
    <col min="5" max="5" width="10.85546875" style="27" customWidth="1"/>
    <col min="6" max="7" width="14.28515625" style="27" customWidth="1"/>
    <col min="8" max="8" width="14.28515625" style="19" customWidth="1"/>
    <col min="9" max="235" width="9.140625" style="19"/>
    <col min="236" max="236" width="4" style="19" customWidth="1"/>
    <col min="237" max="237" width="14.28515625" style="19" customWidth="1"/>
    <col min="238" max="238" width="38.140625" style="19" customWidth="1"/>
    <col min="239" max="239" width="10.28515625" style="19" customWidth="1"/>
    <col min="240" max="241" width="13.7109375" style="19" customWidth="1"/>
    <col min="242" max="242" width="9.140625" style="19" customWidth="1"/>
    <col min="243" max="244" width="11.5703125" style="19" customWidth="1"/>
    <col min="245" max="246" width="14.140625" style="19" customWidth="1"/>
    <col min="247" max="247" width="11.42578125" style="19" customWidth="1"/>
    <col min="248" max="248" width="15.140625" style="19" customWidth="1"/>
    <col min="249" max="491" width="9.140625" style="19"/>
    <col min="492" max="492" width="4" style="19" customWidth="1"/>
    <col min="493" max="493" width="14.28515625" style="19" customWidth="1"/>
    <col min="494" max="494" width="38.140625" style="19" customWidth="1"/>
    <col min="495" max="495" width="10.28515625" style="19" customWidth="1"/>
    <col min="496" max="497" width="13.7109375" style="19" customWidth="1"/>
    <col min="498" max="498" width="9.140625" style="19" customWidth="1"/>
    <col min="499" max="500" width="11.5703125" style="19" customWidth="1"/>
    <col min="501" max="502" width="14.140625" style="19" customWidth="1"/>
    <col min="503" max="503" width="11.42578125" style="19" customWidth="1"/>
    <col min="504" max="504" width="15.140625" style="19" customWidth="1"/>
    <col min="505" max="747" width="9.140625" style="19"/>
    <col min="748" max="748" width="4" style="19" customWidth="1"/>
    <col min="749" max="749" width="14.28515625" style="19" customWidth="1"/>
    <col min="750" max="750" width="38.140625" style="19" customWidth="1"/>
    <col min="751" max="751" width="10.28515625" style="19" customWidth="1"/>
    <col min="752" max="753" width="13.7109375" style="19" customWidth="1"/>
    <col min="754" max="754" width="9.140625" style="19" customWidth="1"/>
    <col min="755" max="756" width="11.5703125" style="19" customWidth="1"/>
    <col min="757" max="758" width="14.140625" style="19" customWidth="1"/>
    <col min="759" max="759" width="11.42578125" style="19" customWidth="1"/>
    <col min="760" max="760" width="15.140625" style="19" customWidth="1"/>
    <col min="761" max="1003" width="9.140625" style="19"/>
    <col min="1004" max="1004" width="4" style="19" customWidth="1"/>
    <col min="1005" max="1005" width="14.28515625" style="19" customWidth="1"/>
    <col min="1006" max="1006" width="38.140625" style="19" customWidth="1"/>
    <col min="1007" max="1007" width="10.28515625" style="19" customWidth="1"/>
    <col min="1008" max="1009" width="13.7109375" style="19" customWidth="1"/>
    <col min="1010" max="1010" width="9.140625" style="19" customWidth="1"/>
    <col min="1011" max="1012" width="11.5703125" style="19" customWidth="1"/>
    <col min="1013" max="1014" width="14.140625" style="19" customWidth="1"/>
    <col min="1015" max="1015" width="11.42578125" style="19" customWidth="1"/>
    <col min="1016" max="1016" width="15.140625" style="19" customWidth="1"/>
    <col min="1017" max="1259" width="9.140625" style="19"/>
    <col min="1260" max="1260" width="4" style="19" customWidth="1"/>
    <col min="1261" max="1261" width="14.28515625" style="19" customWidth="1"/>
    <col min="1262" max="1262" width="38.140625" style="19" customWidth="1"/>
    <col min="1263" max="1263" width="10.28515625" style="19" customWidth="1"/>
    <col min="1264" max="1265" width="13.7109375" style="19" customWidth="1"/>
    <col min="1266" max="1266" width="9.140625" style="19" customWidth="1"/>
    <col min="1267" max="1268" width="11.5703125" style="19" customWidth="1"/>
    <col min="1269" max="1270" width="14.140625" style="19" customWidth="1"/>
    <col min="1271" max="1271" width="11.42578125" style="19" customWidth="1"/>
    <col min="1272" max="1272" width="15.140625" style="19" customWidth="1"/>
    <col min="1273" max="1515" width="9.140625" style="19"/>
    <col min="1516" max="1516" width="4" style="19" customWidth="1"/>
    <col min="1517" max="1517" width="14.28515625" style="19" customWidth="1"/>
    <col min="1518" max="1518" width="38.140625" style="19" customWidth="1"/>
    <col min="1519" max="1519" width="10.28515625" style="19" customWidth="1"/>
    <col min="1520" max="1521" width="13.7109375" style="19" customWidth="1"/>
    <col min="1522" max="1522" width="9.140625" style="19" customWidth="1"/>
    <col min="1523" max="1524" width="11.5703125" style="19" customWidth="1"/>
    <col min="1525" max="1526" width="14.140625" style="19" customWidth="1"/>
    <col min="1527" max="1527" width="11.42578125" style="19" customWidth="1"/>
    <col min="1528" max="1528" width="15.140625" style="19" customWidth="1"/>
    <col min="1529" max="1771" width="9.140625" style="19"/>
    <col min="1772" max="1772" width="4" style="19" customWidth="1"/>
    <col min="1773" max="1773" width="14.28515625" style="19" customWidth="1"/>
    <col min="1774" max="1774" width="38.140625" style="19" customWidth="1"/>
    <col min="1775" max="1775" width="10.28515625" style="19" customWidth="1"/>
    <col min="1776" max="1777" width="13.7109375" style="19" customWidth="1"/>
    <col min="1778" max="1778" width="9.140625" style="19" customWidth="1"/>
    <col min="1779" max="1780" width="11.5703125" style="19" customWidth="1"/>
    <col min="1781" max="1782" width="14.140625" style="19" customWidth="1"/>
    <col min="1783" max="1783" width="11.42578125" style="19" customWidth="1"/>
    <col min="1784" max="1784" width="15.140625" style="19" customWidth="1"/>
    <col min="1785" max="2027" width="9.140625" style="19"/>
    <col min="2028" max="2028" width="4" style="19" customWidth="1"/>
    <col min="2029" max="2029" width="14.28515625" style="19" customWidth="1"/>
    <col min="2030" max="2030" width="38.140625" style="19" customWidth="1"/>
    <col min="2031" max="2031" width="10.28515625" style="19" customWidth="1"/>
    <col min="2032" max="2033" width="13.7109375" style="19" customWidth="1"/>
    <col min="2034" max="2034" width="9.140625" style="19" customWidth="1"/>
    <col min="2035" max="2036" width="11.5703125" style="19" customWidth="1"/>
    <col min="2037" max="2038" width="14.140625" style="19" customWidth="1"/>
    <col min="2039" max="2039" width="11.42578125" style="19" customWidth="1"/>
    <col min="2040" max="2040" width="15.140625" style="19" customWidth="1"/>
    <col min="2041" max="2283" width="9.140625" style="19"/>
    <col min="2284" max="2284" width="4" style="19" customWidth="1"/>
    <col min="2285" max="2285" width="14.28515625" style="19" customWidth="1"/>
    <col min="2286" max="2286" width="38.140625" style="19" customWidth="1"/>
    <col min="2287" max="2287" width="10.28515625" style="19" customWidth="1"/>
    <col min="2288" max="2289" width="13.7109375" style="19" customWidth="1"/>
    <col min="2290" max="2290" width="9.140625" style="19" customWidth="1"/>
    <col min="2291" max="2292" width="11.5703125" style="19" customWidth="1"/>
    <col min="2293" max="2294" width="14.140625" style="19" customWidth="1"/>
    <col min="2295" max="2295" width="11.42578125" style="19" customWidth="1"/>
    <col min="2296" max="2296" width="15.140625" style="19" customWidth="1"/>
    <col min="2297" max="2539" width="9.140625" style="19"/>
    <col min="2540" max="2540" width="4" style="19" customWidth="1"/>
    <col min="2541" max="2541" width="14.28515625" style="19" customWidth="1"/>
    <col min="2542" max="2542" width="38.140625" style="19" customWidth="1"/>
    <col min="2543" max="2543" width="10.28515625" style="19" customWidth="1"/>
    <col min="2544" max="2545" width="13.7109375" style="19" customWidth="1"/>
    <col min="2546" max="2546" width="9.140625" style="19" customWidth="1"/>
    <col min="2547" max="2548" width="11.5703125" style="19" customWidth="1"/>
    <col min="2549" max="2550" width="14.140625" style="19" customWidth="1"/>
    <col min="2551" max="2551" width="11.42578125" style="19" customWidth="1"/>
    <col min="2552" max="2552" width="15.140625" style="19" customWidth="1"/>
    <col min="2553" max="2795" width="9.140625" style="19"/>
    <col min="2796" max="2796" width="4" style="19" customWidth="1"/>
    <col min="2797" max="2797" width="14.28515625" style="19" customWidth="1"/>
    <col min="2798" max="2798" width="38.140625" style="19" customWidth="1"/>
    <col min="2799" max="2799" width="10.28515625" style="19" customWidth="1"/>
    <col min="2800" max="2801" width="13.7109375" style="19" customWidth="1"/>
    <col min="2802" max="2802" width="9.140625" style="19" customWidth="1"/>
    <col min="2803" max="2804" width="11.5703125" style="19" customWidth="1"/>
    <col min="2805" max="2806" width="14.140625" style="19" customWidth="1"/>
    <col min="2807" max="2807" width="11.42578125" style="19" customWidth="1"/>
    <col min="2808" max="2808" width="15.140625" style="19" customWidth="1"/>
    <col min="2809" max="3051" width="9.140625" style="19"/>
    <col min="3052" max="3052" width="4" style="19" customWidth="1"/>
    <col min="3053" max="3053" width="14.28515625" style="19" customWidth="1"/>
    <col min="3054" max="3054" width="38.140625" style="19" customWidth="1"/>
    <col min="3055" max="3055" width="10.28515625" style="19" customWidth="1"/>
    <col min="3056" max="3057" width="13.7109375" style="19" customWidth="1"/>
    <col min="3058" max="3058" width="9.140625" style="19" customWidth="1"/>
    <col min="3059" max="3060" width="11.5703125" style="19" customWidth="1"/>
    <col min="3061" max="3062" width="14.140625" style="19" customWidth="1"/>
    <col min="3063" max="3063" width="11.42578125" style="19" customWidth="1"/>
    <col min="3064" max="3064" width="15.140625" style="19" customWidth="1"/>
    <col min="3065" max="3307" width="9.140625" style="19"/>
    <col min="3308" max="3308" width="4" style="19" customWidth="1"/>
    <col min="3309" max="3309" width="14.28515625" style="19" customWidth="1"/>
    <col min="3310" max="3310" width="38.140625" style="19" customWidth="1"/>
    <col min="3311" max="3311" width="10.28515625" style="19" customWidth="1"/>
    <col min="3312" max="3313" width="13.7109375" style="19" customWidth="1"/>
    <col min="3314" max="3314" width="9.140625" style="19" customWidth="1"/>
    <col min="3315" max="3316" width="11.5703125" style="19" customWidth="1"/>
    <col min="3317" max="3318" width="14.140625" style="19" customWidth="1"/>
    <col min="3319" max="3319" width="11.42578125" style="19" customWidth="1"/>
    <col min="3320" max="3320" width="15.140625" style="19" customWidth="1"/>
    <col min="3321" max="3563" width="9.140625" style="19"/>
    <col min="3564" max="3564" width="4" style="19" customWidth="1"/>
    <col min="3565" max="3565" width="14.28515625" style="19" customWidth="1"/>
    <col min="3566" max="3566" width="38.140625" style="19" customWidth="1"/>
    <col min="3567" max="3567" width="10.28515625" style="19" customWidth="1"/>
    <col min="3568" max="3569" width="13.7109375" style="19" customWidth="1"/>
    <col min="3570" max="3570" width="9.140625" style="19" customWidth="1"/>
    <col min="3571" max="3572" width="11.5703125" style="19" customWidth="1"/>
    <col min="3573" max="3574" width="14.140625" style="19" customWidth="1"/>
    <col min="3575" max="3575" width="11.42578125" style="19" customWidth="1"/>
    <col min="3576" max="3576" width="15.140625" style="19" customWidth="1"/>
    <col min="3577" max="3819" width="9.140625" style="19"/>
    <col min="3820" max="3820" width="4" style="19" customWidth="1"/>
    <col min="3821" max="3821" width="14.28515625" style="19" customWidth="1"/>
    <col min="3822" max="3822" width="38.140625" style="19" customWidth="1"/>
    <col min="3823" max="3823" width="10.28515625" style="19" customWidth="1"/>
    <col min="3824" max="3825" width="13.7109375" style="19" customWidth="1"/>
    <col min="3826" max="3826" width="9.140625" style="19" customWidth="1"/>
    <col min="3827" max="3828" width="11.5703125" style="19" customWidth="1"/>
    <col min="3829" max="3830" width="14.140625" style="19" customWidth="1"/>
    <col min="3831" max="3831" width="11.42578125" style="19" customWidth="1"/>
    <col min="3832" max="3832" width="15.140625" style="19" customWidth="1"/>
    <col min="3833" max="4075" width="9.140625" style="19"/>
    <col min="4076" max="4076" width="4" style="19" customWidth="1"/>
    <col min="4077" max="4077" width="14.28515625" style="19" customWidth="1"/>
    <col min="4078" max="4078" width="38.140625" style="19" customWidth="1"/>
    <col min="4079" max="4079" width="10.28515625" style="19" customWidth="1"/>
    <col min="4080" max="4081" width="13.7109375" style="19" customWidth="1"/>
    <col min="4082" max="4082" width="9.140625" style="19" customWidth="1"/>
    <col min="4083" max="4084" width="11.5703125" style="19" customWidth="1"/>
    <col min="4085" max="4086" width="14.140625" style="19" customWidth="1"/>
    <col min="4087" max="4087" width="11.42578125" style="19" customWidth="1"/>
    <col min="4088" max="4088" width="15.140625" style="19" customWidth="1"/>
    <col min="4089" max="4331" width="9.140625" style="19"/>
    <col min="4332" max="4332" width="4" style="19" customWidth="1"/>
    <col min="4333" max="4333" width="14.28515625" style="19" customWidth="1"/>
    <col min="4334" max="4334" width="38.140625" style="19" customWidth="1"/>
    <col min="4335" max="4335" width="10.28515625" style="19" customWidth="1"/>
    <col min="4336" max="4337" width="13.7109375" style="19" customWidth="1"/>
    <col min="4338" max="4338" width="9.140625" style="19" customWidth="1"/>
    <col min="4339" max="4340" width="11.5703125" style="19" customWidth="1"/>
    <col min="4341" max="4342" width="14.140625" style="19" customWidth="1"/>
    <col min="4343" max="4343" width="11.42578125" style="19" customWidth="1"/>
    <col min="4344" max="4344" width="15.140625" style="19" customWidth="1"/>
    <col min="4345" max="4587" width="9.140625" style="19"/>
    <col min="4588" max="4588" width="4" style="19" customWidth="1"/>
    <col min="4589" max="4589" width="14.28515625" style="19" customWidth="1"/>
    <col min="4590" max="4590" width="38.140625" style="19" customWidth="1"/>
    <col min="4591" max="4591" width="10.28515625" style="19" customWidth="1"/>
    <col min="4592" max="4593" width="13.7109375" style="19" customWidth="1"/>
    <col min="4594" max="4594" width="9.140625" style="19" customWidth="1"/>
    <col min="4595" max="4596" width="11.5703125" style="19" customWidth="1"/>
    <col min="4597" max="4598" width="14.140625" style="19" customWidth="1"/>
    <col min="4599" max="4599" width="11.42578125" style="19" customWidth="1"/>
    <col min="4600" max="4600" width="15.140625" style="19" customWidth="1"/>
    <col min="4601" max="4843" width="9.140625" style="19"/>
    <col min="4844" max="4844" width="4" style="19" customWidth="1"/>
    <col min="4845" max="4845" width="14.28515625" style="19" customWidth="1"/>
    <col min="4846" max="4846" width="38.140625" style="19" customWidth="1"/>
    <col min="4847" max="4847" width="10.28515625" style="19" customWidth="1"/>
    <col min="4848" max="4849" width="13.7109375" style="19" customWidth="1"/>
    <col min="4850" max="4850" width="9.140625" style="19" customWidth="1"/>
    <col min="4851" max="4852" width="11.5703125" style="19" customWidth="1"/>
    <col min="4853" max="4854" width="14.140625" style="19" customWidth="1"/>
    <col min="4855" max="4855" width="11.42578125" style="19" customWidth="1"/>
    <col min="4856" max="4856" width="15.140625" style="19" customWidth="1"/>
    <col min="4857" max="5099" width="9.140625" style="19"/>
    <col min="5100" max="5100" width="4" style="19" customWidth="1"/>
    <col min="5101" max="5101" width="14.28515625" style="19" customWidth="1"/>
    <col min="5102" max="5102" width="38.140625" style="19" customWidth="1"/>
    <col min="5103" max="5103" width="10.28515625" style="19" customWidth="1"/>
    <col min="5104" max="5105" width="13.7109375" style="19" customWidth="1"/>
    <col min="5106" max="5106" width="9.140625" style="19" customWidth="1"/>
    <col min="5107" max="5108" width="11.5703125" style="19" customWidth="1"/>
    <col min="5109" max="5110" width="14.140625" style="19" customWidth="1"/>
    <col min="5111" max="5111" width="11.42578125" style="19" customWidth="1"/>
    <col min="5112" max="5112" width="15.140625" style="19" customWidth="1"/>
    <col min="5113" max="5355" width="9.140625" style="19"/>
    <col min="5356" max="5356" width="4" style="19" customWidth="1"/>
    <col min="5357" max="5357" width="14.28515625" style="19" customWidth="1"/>
    <col min="5358" max="5358" width="38.140625" style="19" customWidth="1"/>
    <col min="5359" max="5359" width="10.28515625" style="19" customWidth="1"/>
    <col min="5360" max="5361" width="13.7109375" style="19" customWidth="1"/>
    <col min="5362" max="5362" width="9.140625" style="19" customWidth="1"/>
    <col min="5363" max="5364" width="11.5703125" style="19" customWidth="1"/>
    <col min="5365" max="5366" width="14.140625" style="19" customWidth="1"/>
    <col min="5367" max="5367" width="11.42578125" style="19" customWidth="1"/>
    <col min="5368" max="5368" width="15.140625" style="19" customWidth="1"/>
    <col min="5369" max="5611" width="9.140625" style="19"/>
    <col min="5612" max="5612" width="4" style="19" customWidth="1"/>
    <col min="5613" max="5613" width="14.28515625" style="19" customWidth="1"/>
    <col min="5614" max="5614" width="38.140625" style="19" customWidth="1"/>
    <col min="5615" max="5615" width="10.28515625" style="19" customWidth="1"/>
    <col min="5616" max="5617" width="13.7109375" style="19" customWidth="1"/>
    <col min="5618" max="5618" width="9.140625" style="19" customWidth="1"/>
    <col min="5619" max="5620" width="11.5703125" style="19" customWidth="1"/>
    <col min="5621" max="5622" width="14.140625" style="19" customWidth="1"/>
    <col min="5623" max="5623" width="11.42578125" style="19" customWidth="1"/>
    <col min="5624" max="5624" width="15.140625" style="19" customWidth="1"/>
    <col min="5625" max="5867" width="9.140625" style="19"/>
    <col min="5868" max="5868" width="4" style="19" customWidth="1"/>
    <col min="5869" max="5869" width="14.28515625" style="19" customWidth="1"/>
    <col min="5870" max="5870" width="38.140625" style="19" customWidth="1"/>
    <col min="5871" max="5871" width="10.28515625" style="19" customWidth="1"/>
    <col min="5872" max="5873" width="13.7109375" style="19" customWidth="1"/>
    <col min="5874" max="5874" width="9.140625" style="19" customWidth="1"/>
    <col min="5875" max="5876" width="11.5703125" style="19" customWidth="1"/>
    <col min="5877" max="5878" width="14.140625" style="19" customWidth="1"/>
    <col min="5879" max="5879" width="11.42578125" style="19" customWidth="1"/>
    <col min="5880" max="5880" width="15.140625" style="19" customWidth="1"/>
    <col min="5881" max="6123" width="9.140625" style="19"/>
    <col min="6124" max="6124" width="4" style="19" customWidth="1"/>
    <col min="6125" max="6125" width="14.28515625" style="19" customWidth="1"/>
    <col min="6126" max="6126" width="38.140625" style="19" customWidth="1"/>
    <col min="6127" max="6127" width="10.28515625" style="19" customWidth="1"/>
    <col min="6128" max="6129" width="13.7109375" style="19" customWidth="1"/>
    <col min="6130" max="6130" width="9.140625" style="19" customWidth="1"/>
    <col min="6131" max="6132" width="11.5703125" style="19" customWidth="1"/>
    <col min="6133" max="6134" width="14.140625" style="19" customWidth="1"/>
    <col min="6135" max="6135" width="11.42578125" style="19" customWidth="1"/>
    <col min="6136" max="6136" width="15.140625" style="19" customWidth="1"/>
    <col min="6137" max="6379" width="9.140625" style="19"/>
    <col min="6380" max="6380" width="4" style="19" customWidth="1"/>
    <col min="6381" max="6381" width="14.28515625" style="19" customWidth="1"/>
    <col min="6382" max="6382" width="38.140625" style="19" customWidth="1"/>
    <col min="6383" max="6383" width="10.28515625" style="19" customWidth="1"/>
    <col min="6384" max="6385" width="13.7109375" style="19" customWidth="1"/>
    <col min="6386" max="6386" width="9.140625" style="19" customWidth="1"/>
    <col min="6387" max="6388" width="11.5703125" style="19" customWidth="1"/>
    <col min="6389" max="6390" width="14.140625" style="19" customWidth="1"/>
    <col min="6391" max="6391" width="11.42578125" style="19" customWidth="1"/>
    <col min="6392" max="6392" width="15.140625" style="19" customWidth="1"/>
    <col min="6393" max="6635" width="9.140625" style="19"/>
    <col min="6636" max="6636" width="4" style="19" customWidth="1"/>
    <col min="6637" max="6637" width="14.28515625" style="19" customWidth="1"/>
    <col min="6638" max="6638" width="38.140625" style="19" customWidth="1"/>
    <col min="6639" max="6639" width="10.28515625" style="19" customWidth="1"/>
    <col min="6640" max="6641" width="13.7109375" style="19" customWidth="1"/>
    <col min="6642" max="6642" width="9.140625" style="19" customWidth="1"/>
    <col min="6643" max="6644" width="11.5703125" style="19" customWidth="1"/>
    <col min="6645" max="6646" width="14.140625" style="19" customWidth="1"/>
    <col min="6647" max="6647" width="11.42578125" style="19" customWidth="1"/>
    <col min="6648" max="6648" width="15.140625" style="19" customWidth="1"/>
    <col min="6649" max="6891" width="9.140625" style="19"/>
    <col min="6892" max="6892" width="4" style="19" customWidth="1"/>
    <col min="6893" max="6893" width="14.28515625" style="19" customWidth="1"/>
    <col min="6894" max="6894" width="38.140625" style="19" customWidth="1"/>
    <col min="6895" max="6895" width="10.28515625" style="19" customWidth="1"/>
    <col min="6896" max="6897" width="13.7109375" style="19" customWidth="1"/>
    <col min="6898" max="6898" width="9.140625" style="19" customWidth="1"/>
    <col min="6899" max="6900" width="11.5703125" style="19" customWidth="1"/>
    <col min="6901" max="6902" width="14.140625" style="19" customWidth="1"/>
    <col min="6903" max="6903" width="11.42578125" style="19" customWidth="1"/>
    <col min="6904" max="6904" width="15.140625" style="19" customWidth="1"/>
    <col min="6905" max="7147" width="9.140625" style="19"/>
    <col min="7148" max="7148" width="4" style="19" customWidth="1"/>
    <col min="7149" max="7149" width="14.28515625" style="19" customWidth="1"/>
    <col min="7150" max="7150" width="38.140625" style="19" customWidth="1"/>
    <col min="7151" max="7151" width="10.28515625" style="19" customWidth="1"/>
    <col min="7152" max="7153" width="13.7109375" style="19" customWidth="1"/>
    <col min="7154" max="7154" width="9.140625" style="19" customWidth="1"/>
    <col min="7155" max="7156" width="11.5703125" style="19" customWidth="1"/>
    <col min="7157" max="7158" width="14.140625" style="19" customWidth="1"/>
    <col min="7159" max="7159" width="11.42578125" style="19" customWidth="1"/>
    <col min="7160" max="7160" width="15.140625" style="19" customWidth="1"/>
    <col min="7161" max="7403" width="9.140625" style="19"/>
    <col min="7404" max="7404" width="4" style="19" customWidth="1"/>
    <col min="7405" max="7405" width="14.28515625" style="19" customWidth="1"/>
    <col min="7406" max="7406" width="38.140625" style="19" customWidth="1"/>
    <col min="7407" max="7407" width="10.28515625" style="19" customWidth="1"/>
    <col min="7408" max="7409" width="13.7109375" style="19" customWidth="1"/>
    <col min="7410" max="7410" width="9.140625" style="19" customWidth="1"/>
    <col min="7411" max="7412" width="11.5703125" style="19" customWidth="1"/>
    <col min="7413" max="7414" width="14.140625" style="19" customWidth="1"/>
    <col min="7415" max="7415" width="11.42578125" style="19" customWidth="1"/>
    <col min="7416" max="7416" width="15.140625" style="19" customWidth="1"/>
    <col min="7417" max="7659" width="9.140625" style="19"/>
    <col min="7660" max="7660" width="4" style="19" customWidth="1"/>
    <col min="7661" max="7661" width="14.28515625" style="19" customWidth="1"/>
    <col min="7662" max="7662" width="38.140625" style="19" customWidth="1"/>
    <col min="7663" max="7663" width="10.28515625" style="19" customWidth="1"/>
    <col min="7664" max="7665" width="13.7109375" style="19" customWidth="1"/>
    <col min="7666" max="7666" width="9.140625" style="19" customWidth="1"/>
    <col min="7667" max="7668" width="11.5703125" style="19" customWidth="1"/>
    <col min="7669" max="7670" width="14.140625" style="19" customWidth="1"/>
    <col min="7671" max="7671" width="11.42578125" style="19" customWidth="1"/>
    <col min="7672" max="7672" width="15.140625" style="19" customWidth="1"/>
    <col min="7673" max="7915" width="9.140625" style="19"/>
    <col min="7916" max="7916" width="4" style="19" customWidth="1"/>
    <col min="7917" max="7917" width="14.28515625" style="19" customWidth="1"/>
    <col min="7918" max="7918" width="38.140625" style="19" customWidth="1"/>
    <col min="7919" max="7919" width="10.28515625" style="19" customWidth="1"/>
    <col min="7920" max="7921" width="13.7109375" style="19" customWidth="1"/>
    <col min="7922" max="7922" width="9.140625" style="19" customWidth="1"/>
    <col min="7923" max="7924" width="11.5703125" style="19" customWidth="1"/>
    <col min="7925" max="7926" width="14.140625" style="19" customWidth="1"/>
    <col min="7927" max="7927" width="11.42578125" style="19" customWidth="1"/>
    <col min="7928" max="7928" width="15.140625" style="19" customWidth="1"/>
    <col min="7929" max="8171" width="9.140625" style="19"/>
    <col min="8172" max="8172" width="4" style="19" customWidth="1"/>
    <col min="8173" max="8173" width="14.28515625" style="19" customWidth="1"/>
    <col min="8174" max="8174" width="38.140625" style="19" customWidth="1"/>
    <col min="8175" max="8175" width="10.28515625" style="19" customWidth="1"/>
    <col min="8176" max="8177" width="13.7109375" style="19" customWidth="1"/>
    <col min="8178" max="8178" width="9.140625" style="19" customWidth="1"/>
    <col min="8179" max="8180" width="11.5703125" style="19" customWidth="1"/>
    <col min="8181" max="8182" width="14.140625" style="19" customWidth="1"/>
    <col min="8183" max="8183" width="11.42578125" style="19" customWidth="1"/>
    <col min="8184" max="8184" width="15.140625" style="19" customWidth="1"/>
    <col min="8185" max="8427" width="9.140625" style="19"/>
    <col min="8428" max="8428" width="4" style="19" customWidth="1"/>
    <col min="8429" max="8429" width="14.28515625" style="19" customWidth="1"/>
    <col min="8430" max="8430" width="38.140625" style="19" customWidth="1"/>
    <col min="8431" max="8431" width="10.28515625" style="19" customWidth="1"/>
    <col min="8432" max="8433" width="13.7109375" style="19" customWidth="1"/>
    <col min="8434" max="8434" width="9.140625" style="19" customWidth="1"/>
    <col min="8435" max="8436" width="11.5703125" style="19" customWidth="1"/>
    <col min="8437" max="8438" width="14.140625" style="19" customWidth="1"/>
    <col min="8439" max="8439" width="11.42578125" style="19" customWidth="1"/>
    <col min="8440" max="8440" width="15.140625" style="19" customWidth="1"/>
    <col min="8441" max="8683" width="9.140625" style="19"/>
    <col min="8684" max="8684" width="4" style="19" customWidth="1"/>
    <col min="8685" max="8685" width="14.28515625" style="19" customWidth="1"/>
    <col min="8686" max="8686" width="38.140625" style="19" customWidth="1"/>
    <col min="8687" max="8687" width="10.28515625" style="19" customWidth="1"/>
    <col min="8688" max="8689" width="13.7109375" style="19" customWidth="1"/>
    <col min="8690" max="8690" width="9.140625" style="19" customWidth="1"/>
    <col min="8691" max="8692" width="11.5703125" style="19" customWidth="1"/>
    <col min="8693" max="8694" width="14.140625" style="19" customWidth="1"/>
    <col min="8695" max="8695" width="11.42578125" style="19" customWidth="1"/>
    <col min="8696" max="8696" width="15.140625" style="19" customWidth="1"/>
    <col min="8697" max="8939" width="9.140625" style="19"/>
    <col min="8940" max="8940" width="4" style="19" customWidth="1"/>
    <col min="8941" max="8941" width="14.28515625" style="19" customWidth="1"/>
    <col min="8942" max="8942" width="38.140625" style="19" customWidth="1"/>
    <col min="8943" max="8943" width="10.28515625" style="19" customWidth="1"/>
    <col min="8944" max="8945" width="13.7109375" style="19" customWidth="1"/>
    <col min="8946" max="8946" width="9.140625" style="19" customWidth="1"/>
    <col min="8947" max="8948" width="11.5703125" style="19" customWidth="1"/>
    <col min="8949" max="8950" width="14.140625" style="19" customWidth="1"/>
    <col min="8951" max="8951" width="11.42578125" style="19" customWidth="1"/>
    <col min="8952" max="8952" width="15.140625" style="19" customWidth="1"/>
    <col min="8953" max="9195" width="9.140625" style="19"/>
    <col min="9196" max="9196" width="4" style="19" customWidth="1"/>
    <col min="9197" max="9197" width="14.28515625" style="19" customWidth="1"/>
    <col min="9198" max="9198" width="38.140625" style="19" customWidth="1"/>
    <col min="9199" max="9199" width="10.28515625" style="19" customWidth="1"/>
    <col min="9200" max="9201" width="13.7109375" style="19" customWidth="1"/>
    <col min="9202" max="9202" width="9.140625" style="19" customWidth="1"/>
    <col min="9203" max="9204" width="11.5703125" style="19" customWidth="1"/>
    <col min="9205" max="9206" width="14.140625" style="19" customWidth="1"/>
    <col min="9207" max="9207" width="11.42578125" style="19" customWidth="1"/>
    <col min="9208" max="9208" width="15.140625" style="19" customWidth="1"/>
    <col min="9209" max="9451" width="9.140625" style="19"/>
    <col min="9452" max="9452" width="4" style="19" customWidth="1"/>
    <col min="9453" max="9453" width="14.28515625" style="19" customWidth="1"/>
    <col min="9454" max="9454" width="38.140625" style="19" customWidth="1"/>
    <col min="9455" max="9455" width="10.28515625" style="19" customWidth="1"/>
    <col min="9456" max="9457" width="13.7109375" style="19" customWidth="1"/>
    <col min="9458" max="9458" width="9.140625" style="19" customWidth="1"/>
    <col min="9459" max="9460" width="11.5703125" style="19" customWidth="1"/>
    <col min="9461" max="9462" width="14.140625" style="19" customWidth="1"/>
    <col min="9463" max="9463" width="11.42578125" style="19" customWidth="1"/>
    <col min="9464" max="9464" width="15.140625" style="19" customWidth="1"/>
    <col min="9465" max="9707" width="9.140625" style="19"/>
    <col min="9708" max="9708" width="4" style="19" customWidth="1"/>
    <col min="9709" max="9709" width="14.28515625" style="19" customWidth="1"/>
    <col min="9710" max="9710" width="38.140625" style="19" customWidth="1"/>
    <col min="9711" max="9711" width="10.28515625" style="19" customWidth="1"/>
    <col min="9712" max="9713" width="13.7109375" style="19" customWidth="1"/>
    <col min="9714" max="9714" width="9.140625" style="19" customWidth="1"/>
    <col min="9715" max="9716" width="11.5703125" style="19" customWidth="1"/>
    <col min="9717" max="9718" width="14.140625" style="19" customWidth="1"/>
    <col min="9719" max="9719" width="11.42578125" style="19" customWidth="1"/>
    <col min="9720" max="9720" width="15.140625" style="19" customWidth="1"/>
    <col min="9721" max="9963" width="9.140625" style="19"/>
    <col min="9964" max="9964" width="4" style="19" customWidth="1"/>
    <col min="9965" max="9965" width="14.28515625" style="19" customWidth="1"/>
    <col min="9966" max="9966" width="38.140625" style="19" customWidth="1"/>
    <col min="9967" max="9967" width="10.28515625" style="19" customWidth="1"/>
    <col min="9968" max="9969" width="13.7109375" style="19" customWidth="1"/>
    <col min="9970" max="9970" width="9.140625" style="19" customWidth="1"/>
    <col min="9971" max="9972" width="11.5703125" style="19" customWidth="1"/>
    <col min="9973" max="9974" width="14.140625" style="19" customWidth="1"/>
    <col min="9975" max="9975" width="11.42578125" style="19" customWidth="1"/>
    <col min="9976" max="9976" width="15.140625" style="19" customWidth="1"/>
    <col min="9977" max="10219" width="9.140625" style="19"/>
    <col min="10220" max="10220" width="4" style="19" customWidth="1"/>
    <col min="10221" max="10221" width="14.28515625" style="19" customWidth="1"/>
    <col min="10222" max="10222" width="38.140625" style="19" customWidth="1"/>
    <col min="10223" max="10223" width="10.28515625" style="19" customWidth="1"/>
    <col min="10224" max="10225" width="13.7109375" style="19" customWidth="1"/>
    <col min="10226" max="10226" width="9.140625" style="19" customWidth="1"/>
    <col min="10227" max="10228" width="11.5703125" style="19" customWidth="1"/>
    <col min="10229" max="10230" width="14.140625" style="19" customWidth="1"/>
    <col min="10231" max="10231" width="11.42578125" style="19" customWidth="1"/>
    <col min="10232" max="10232" width="15.140625" style="19" customWidth="1"/>
    <col min="10233" max="10475" width="9.140625" style="19"/>
    <col min="10476" max="10476" width="4" style="19" customWidth="1"/>
    <col min="10477" max="10477" width="14.28515625" style="19" customWidth="1"/>
    <col min="10478" max="10478" width="38.140625" style="19" customWidth="1"/>
    <col min="10479" max="10479" width="10.28515625" style="19" customWidth="1"/>
    <col min="10480" max="10481" width="13.7109375" style="19" customWidth="1"/>
    <col min="10482" max="10482" width="9.140625" style="19" customWidth="1"/>
    <col min="10483" max="10484" width="11.5703125" style="19" customWidth="1"/>
    <col min="10485" max="10486" width="14.140625" style="19" customWidth="1"/>
    <col min="10487" max="10487" width="11.42578125" style="19" customWidth="1"/>
    <col min="10488" max="10488" width="15.140625" style="19" customWidth="1"/>
    <col min="10489" max="10731" width="9.140625" style="19"/>
    <col min="10732" max="10732" width="4" style="19" customWidth="1"/>
    <col min="10733" max="10733" width="14.28515625" style="19" customWidth="1"/>
    <col min="10734" max="10734" width="38.140625" style="19" customWidth="1"/>
    <col min="10735" max="10735" width="10.28515625" style="19" customWidth="1"/>
    <col min="10736" max="10737" width="13.7109375" style="19" customWidth="1"/>
    <col min="10738" max="10738" width="9.140625" style="19" customWidth="1"/>
    <col min="10739" max="10740" width="11.5703125" style="19" customWidth="1"/>
    <col min="10741" max="10742" width="14.140625" style="19" customWidth="1"/>
    <col min="10743" max="10743" width="11.42578125" style="19" customWidth="1"/>
    <col min="10744" max="10744" width="15.140625" style="19" customWidth="1"/>
    <col min="10745" max="10987" width="9.140625" style="19"/>
    <col min="10988" max="10988" width="4" style="19" customWidth="1"/>
    <col min="10989" max="10989" width="14.28515625" style="19" customWidth="1"/>
    <col min="10990" max="10990" width="38.140625" style="19" customWidth="1"/>
    <col min="10991" max="10991" width="10.28515625" style="19" customWidth="1"/>
    <col min="10992" max="10993" width="13.7109375" style="19" customWidth="1"/>
    <col min="10994" max="10994" width="9.140625" style="19" customWidth="1"/>
    <col min="10995" max="10996" width="11.5703125" style="19" customWidth="1"/>
    <col min="10997" max="10998" width="14.140625" style="19" customWidth="1"/>
    <col min="10999" max="10999" width="11.42578125" style="19" customWidth="1"/>
    <col min="11000" max="11000" width="15.140625" style="19" customWidth="1"/>
    <col min="11001" max="11243" width="9.140625" style="19"/>
    <col min="11244" max="11244" width="4" style="19" customWidth="1"/>
    <col min="11245" max="11245" width="14.28515625" style="19" customWidth="1"/>
    <col min="11246" max="11246" width="38.140625" style="19" customWidth="1"/>
    <col min="11247" max="11247" width="10.28515625" style="19" customWidth="1"/>
    <col min="11248" max="11249" width="13.7109375" style="19" customWidth="1"/>
    <col min="11250" max="11250" width="9.140625" style="19" customWidth="1"/>
    <col min="11251" max="11252" width="11.5703125" style="19" customWidth="1"/>
    <col min="11253" max="11254" width="14.140625" style="19" customWidth="1"/>
    <col min="11255" max="11255" width="11.42578125" style="19" customWidth="1"/>
    <col min="11256" max="11256" width="15.140625" style="19" customWidth="1"/>
    <col min="11257" max="11499" width="9.140625" style="19"/>
    <col min="11500" max="11500" width="4" style="19" customWidth="1"/>
    <col min="11501" max="11501" width="14.28515625" style="19" customWidth="1"/>
    <col min="11502" max="11502" width="38.140625" style="19" customWidth="1"/>
    <col min="11503" max="11503" width="10.28515625" style="19" customWidth="1"/>
    <col min="11504" max="11505" width="13.7109375" style="19" customWidth="1"/>
    <col min="11506" max="11506" width="9.140625" style="19" customWidth="1"/>
    <col min="11507" max="11508" width="11.5703125" style="19" customWidth="1"/>
    <col min="11509" max="11510" width="14.140625" style="19" customWidth="1"/>
    <col min="11511" max="11511" width="11.42578125" style="19" customWidth="1"/>
    <col min="11512" max="11512" width="15.140625" style="19" customWidth="1"/>
    <col min="11513" max="11755" width="9.140625" style="19"/>
    <col min="11756" max="11756" width="4" style="19" customWidth="1"/>
    <col min="11757" max="11757" width="14.28515625" style="19" customWidth="1"/>
    <col min="11758" max="11758" width="38.140625" style="19" customWidth="1"/>
    <col min="11759" max="11759" width="10.28515625" style="19" customWidth="1"/>
    <col min="11760" max="11761" width="13.7109375" style="19" customWidth="1"/>
    <col min="11762" max="11762" width="9.140625" style="19" customWidth="1"/>
    <col min="11763" max="11764" width="11.5703125" style="19" customWidth="1"/>
    <col min="11765" max="11766" width="14.140625" style="19" customWidth="1"/>
    <col min="11767" max="11767" width="11.42578125" style="19" customWidth="1"/>
    <col min="11768" max="11768" width="15.140625" style="19" customWidth="1"/>
    <col min="11769" max="12011" width="9.140625" style="19"/>
    <col min="12012" max="12012" width="4" style="19" customWidth="1"/>
    <col min="12013" max="12013" width="14.28515625" style="19" customWidth="1"/>
    <col min="12014" max="12014" width="38.140625" style="19" customWidth="1"/>
    <col min="12015" max="12015" width="10.28515625" style="19" customWidth="1"/>
    <col min="12016" max="12017" width="13.7109375" style="19" customWidth="1"/>
    <col min="12018" max="12018" width="9.140625" style="19" customWidth="1"/>
    <col min="12019" max="12020" width="11.5703125" style="19" customWidth="1"/>
    <col min="12021" max="12022" width="14.140625" style="19" customWidth="1"/>
    <col min="12023" max="12023" width="11.42578125" style="19" customWidth="1"/>
    <col min="12024" max="12024" width="15.140625" style="19" customWidth="1"/>
    <col min="12025" max="12267" width="9.140625" style="19"/>
    <col min="12268" max="12268" width="4" style="19" customWidth="1"/>
    <col min="12269" max="12269" width="14.28515625" style="19" customWidth="1"/>
    <col min="12270" max="12270" width="38.140625" style="19" customWidth="1"/>
    <col min="12271" max="12271" width="10.28515625" style="19" customWidth="1"/>
    <col min="12272" max="12273" width="13.7109375" style="19" customWidth="1"/>
    <col min="12274" max="12274" width="9.140625" style="19" customWidth="1"/>
    <col min="12275" max="12276" width="11.5703125" style="19" customWidth="1"/>
    <col min="12277" max="12278" width="14.140625" style="19" customWidth="1"/>
    <col min="12279" max="12279" width="11.42578125" style="19" customWidth="1"/>
    <col min="12280" max="12280" width="15.140625" style="19" customWidth="1"/>
    <col min="12281" max="12523" width="9.140625" style="19"/>
    <col min="12524" max="12524" width="4" style="19" customWidth="1"/>
    <col min="12525" max="12525" width="14.28515625" style="19" customWidth="1"/>
    <col min="12526" max="12526" width="38.140625" style="19" customWidth="1"/>
    <col min="12527" max="12527" width="10.28515625" style="19" customWidth="1"/>
    <col min="12528" max="12529" width="13.7109375" style="19" customWidth="1"/>
    <col min="12530" max="12530" width="9.140625" style="19" customWidth="1"/>
    <col min="12531" max="12532" width="11.5703125" style="19" customWidth="1"/>
    <col min="12533" max="12534" width="14.140625" style="19" customWidth="1"/>
    <col min="12535" max="12535" width="11.42578125" style="19" customWidth="1"/>
    <col min="12536" max="12536" width="15.140625" style="19" customWidth="1"/>
    <col min="12537" max="12779" width="9.140625" style="19"/>
    <col min="12780" max="12780" width="4" style="19" customWidth="1"/>
    <col min="12781" max="12781" width="14.28515625" style="19" customWidth="1"/>
    <col min="12782" max="12782" width="38.140625" style="19" customWidth="1"/>
    <col min="12783" max="12783" width="10.28515625" style="19" customWidth="1"/>
    <col min="12784" max="12785" width="13.7109375" style="19" customWidth="1"/>
    <col min="12786" max="12786" width="9.140625" style="19" customWidth="1"/>
    <col min="12787" max="12788" width="11.5703125" style="19" customWidth="1"/>
    <col min="12789" max="12790" width="14.140625" style="19" customWidth="1"/>
    <col min="12791" max="12791" width="11.42578125" style="19" customWidth="1"/>
    <col min="12792" max="12792" width="15.140625" style="19" customWidth="1"/>
    <col min="12793" max="13035" width="9.140625" style="19"/>
    <col min="13036" max="13036" width="4" style="19" customWidth="1"/>
    <col min="13037" max="13037" width="14.28515625" style="19" customWidth="1"/>
    <col min="13038" max="13038" width="38.140625" style="19" customWidth="1"/>
    <col min="13039" max="13039" width="10.28515625" style="19" customWidth="1"/>
    <col min="13040" max="13041" width="13.7109375" style="19" customWidth="1"/>
    <col min="13042" max="13042" width="9.140625" style="19" customWidth="1"/>
    <col min="13043" max="13044" width="11.5703125" style="19" customWidth="1"/>
    <col min="13045" max="13046" width="14.140625" style="19" customWidth="1"/>
    <col min="13047" max="13047" width="11.42578125" style="19" customWidth="1"/>
    <col min="13048" max="13048" width="15.140625" style="19" customWidth="1"/>
    <col min="13049" max="13291" width="9.140625" style="19"/>
    <col min="13292" max="13292" width="4" style="19" customWidth="1"/>
    <col min="13293" max="13293" width="14.28515625" style="19" customWidth="1"/>
    <col min="13294" max="13294" width="38.140625" style="19" customWidth="1"/>
    <col min="13295" max="13295" width="10.28515625" style="19" customWidth="1"/>
    <col min="13296" max="13297" width="13.7109375" style="19" customWidth="1"/>
    <col min="13298" max="13298" width="9.140625" style="19" customWidth="1"/>
    <col min="13299" max="13300" width="11.5703125" style="19" customWidth="1"/>
    <col min="13301" max="13302" width="14.140625" style="19" customWidth="1"/>
    <col min="13303" max="13303" width="11.42578125" style="19" customWidth="1"/>
    <col min="13304" max="13304" width="15.140625" style="19" customWidth="1"/>
    <col min="13305" max="13547" width="9.140625" style="19"/>
    <col min="13548" max="13548" width="4" style="19" customWidth="1"/>
    <col min="13549" max="13549" width="14.28515625" style="19" customWidth="1"/>
    <col min="13550" max="13550" width="38.140625" style="19" customWidth="1"/>
    <col min="13551" max="13551" width="10.28515625" style="19" customWidth="1"/>
    <col min="13552" max="13553" width="13.7109375" style="19" customWidth="1"/>
    <col min="13554" max="13554" width="9.140625" style="19" customWidth="1"/>
    <col min="13555" max="13556" width="11.5703125" style="19" customWidth="1"/>
    <col min="13557" max="13558" width="14.140625" style="19" customWidth="1"/>
    <col min="13559" max="13559" width="11.42578125" style="19" customWidth="1"/>
    <col min="13560" max="13560" width="15.140625" style="19" customWidth="1"/>
    <col min="13561" max="13803" width="9.140625" style="19"/>
    <col min="13804" max="13804" width="4" style="19" customWidth="1"/>
    <col min="13805" max="13805" width="14.28515625" style="19" customWidth="1"/>
    <col min="13806" max="13806" width="38.140625" style="19" customWidth="1"/>
    <col min="13807" max="13807" width="10.28515625" style="19" customWidth="1"/>
    <col min="13808" max="13809" width="13.7109375" style="19" customWidth="1"/>
    <col min="13810" max="13810" width="9.140625" style="19" customWidth="1"/>
    <col min="13811" max="13812" width="11.5703125" style="19" customWidth="1"/>
    <col min="13813" max="13814" width="14.140625" style="19" customWidth="1"/>
    <col min="13815" max="13815" width="11.42578125" style="19" customWidth="1"/>
    <col min="13816" max="13816" width="15.140625" style="19" customWidth="1"/>
    <col min="13817" max="14059" width="9.140625" style="19"/>
    <col min="14060" max="14060" width="4" style="19" customWidth="1"/>
    <col min="14061" max="14061" width="14.28515625" style="19" customWidth="1"/>
    <col min="14062" max="14062" width="38.140625" style="19" customWidth="1"/>
    <col min="14063" max="14063" width="10.28515625" style="19" customWidth="1"/>
    <col min="14064" max="14065" width="13.7109375" style="19" customWidth="1"/>
    <col min="14066" max="14066" width="9.140625" style="19" customWidth="1"/>
    <col min="14067" max="14068" width="11.5703125" style="19" customWidth="1"/>
    <col min="14069" max="14070" width="14.140625" style="19" customWidth="1"/>
    <col min="14071" max="14071" width="11.42578125" style="19" customWidth="1"/>
    <col min="14072" max="14072" width="15.140625" style="19" customWidth="1"/>
    <col min="14073" max="14315" width="9.140625" style="19"/>
    <col min="14316" max="14316" width="4" style="19" customWidth="1"/>
    <col min="14317" max="14317" width="14.28515625" style="19" customWidth="1"/>
    <col min="14318" max="14318" width="38.140625" style="19" customWidth="1"/>
    <col min="14319" max="14319" width="10.28515625" style="19" customWidth="1"/>
    <col min="14320" max="14321" width="13.7109375" style="19" customWidth="1"/>
    <col min="14322" max="14322" width="9.140625" style="19" customWidth="1"/>
    <col min="14323" max="14324" width="11.5703125" style="19" customWidth="1"/>
    <col min="14325" max="14326" width="14.140625" style="19" customWidth="1"/>
    <col min="14327" max="14327" width="11.42578125" style="19" customWidth="1"/>
    <col min="14328" max="14328" width="15.140625" style="19" customWidth="1"/>
    <col min="14329" max="14571" width="9.140625" style="19"/>
    <col min="14572" max="14572" width="4" style="19" customWidth="1"/>
    <col min="14573" max="14573" width="14.28515625" style="19" customWidth="1"/>
    <col min="14574" max="14574" width="38.140625" style="19" customWidth="1"/>
    <col min="14575" max="14575" width="10.28515625" style="19" customWidth="1"/>
    <col min="14576" max="14577" width="13.7109375" style="19" customWidth="1"/>
    <col min="14578" max="14578" width="9.140625" style="19" customWidth="1"/>
    <col min="14579" max="14580" width="11.5703125" style="19" customWidth="1"/>
    <col min="14581" max="14582" width="14.140625" style="19" customWidth="1"/>
    <col min="14583" max="14583" width="11.42578125" style="19" customWidth="1"/>
    <col min="14584" max="14584" width="15.140625" style="19" customWidth="1"/>
    <col min="14585" max="14827" width="9.140625" style="19"/>
    <col min="14828" max="14828" width="4" style="19" customWidth="1"/>
    <col min="14829" max="14829" width="14.28515625" style="19" customWidth="1"/>
    <col min="14830" max="14830" width="38.140625" style="19" customWidth="1"/>
    <col min="14831" max="14831" width="10.28515625" style="19" customWidth="1"/>
    <col min="14832" max="14833" width="13.7109375" style="19" customWidth="1"/>
    <col min="14834" max="14834" width="9.140625" style="19" customWidth="1"/>
    <col min="14835" max="14836" width="11.5703125" style="19" customWidth="1"/>
    <col min="14837" max="14838" width="14.140625" style="19" customWidth="1"/>
    <col min="14839" max="14839" width="11.42578125" style="19" customWidth="1"/>
    <col min="14840" max="14840" width="15.140625" style="19" customWidth="1"/>
    <col min="14841" max="15083" width="9.140625" style="19"/>
    <col min="15084" max="15084" width="4" style="19" customWidth="1"/>
    <col min="15085" max="15085" width="14.28515625" style="19" customWidth="1"/>
    <col min="15086" max="15086" width="38.140625" style="19" customWidth="1"/>
    <col min="15087" max="15087" width="10.28515625" style="19" customWidth="1"/>
    <col min="15088" max="15089" width="13.7109375" style="19" customWidth="1"/>
    <col min="15090" max="15090" width="9.140625" style="19" customWidth="1"/>
    <col min="15091" max="15092" width="11.5703125" style="19" customWidth="1"/>
    <col min="15093" max="15094" width="14.140625" style="19" customWidth="1"/>
    <col min="15095" max="15095" width="11.42578125" style="19" customWidth="1"/>
    <col min="15096" max="15096" width="15.140625" style="19" customWidth="1"/>
    <col min="15097" max="15339" width="9.140625" style="19"/>
    <col min="15340" max="15340" width="4" style="19" customWidth="1"/>
    <col min="15341" max="15341" width="14.28515625" style="19" customWidth="1"/>
    <col min="15342" max="15342" width="38.140625" style="19" customWidth="1"/>
    <col min="15343" max="15343" width="10.28515625" style="19" customWidth="1"/>
    <col min="15344" max="15345" width="13.7109375" style="19" customWidth="1"/>
    <col min="15346" max="15346" width="9.140625" style="19" customWidth="1"/>
    <col min="15347" max="15348" width="11.5703125" style="19" customWidth="1"/>
    <col min="15349" max="15350" width="14.140625" style="19" customWidth="1"/>
    <col min="15351" max="15351" width="11.42578125" style="19" customWidth="1"/>
    <col min="15352" max="15352" width="15.140625" style="19" customWidth="1"/>
    <col min="15353" max="15595" width="9.140625" style="19"/>
    <col min="15596" max="15596" width="4" style="19" customWidth="1"/>
    <col min="15597" max="15597" width="14.28515625" style="19" customWidth="1"/>
    <col min="15598" max="15598" width="38.140625" style="19" customWidth="1"/>
    <col min="15599" max="15599" width="10.28515625" style="19" customWidth="1"/>
    <col min="15600" max="15601" width="13.7109375" style="19" customWidth="1"/>
    <col min="15602" max="15602" width="9.140625" style="19" customWidth="1"/>
    <col min="15603" max="15604" width="11.5703125" style="19" customWidth="1"/>
    <col min="15605" max="15606" width="14.140625" style="19" customWidth="1"/>
    <col min="15607" max="15607" width="11.42578125" style="19" customWidth="1"/>
    <col min="15608" max="15608" width="15.140625" style="19" customWidth="1"/>
    <col min="15609" max="15851" width="9.140625" style="19"/>
    <col min="15852" max="15852" width="4" style="19" customWidth="1"/>
    <col min="15853" max="15853" width="14.28515625" style="19" customWidth="1"/>
    <col min="15854" max="15854" width="38.140625" style="19" customWidth="1"/>
    <col min="15855" max="15855" width="10.28515625" style="19" customWidth="1"/>
    <col min="15856" max="15857" width="13.7109375" style="19" customWidth="1"/>
    <col min="15858" max="15858" width="9.140625" style="19" customWidth="1"/>
    <col min="15859" max="15860" width="11.5703125" style="19" customWidth="1"/>
    <col min="15861" max="15862" width="14.140625" style="19" customWidth="1"/>
    <col min="15863" max="15863" width="11.42578125" style="19" customWidth="1"/>
    <col min="15864" max="15864" width="15.140625" style="19" customWidth="1"/>
    <col min="15865" max="16107" width="9.140625" style="19"/>
    <col min="16108" max="16108" width="4" style="19" customWidth="1"/>
    <col min="16109" max="16109" width="14.28515625" style="19" customWidth="1"/>
    <col min="16110" max="16110" width="38.140625" style="19" customWidth="1"/>
    <col min="16111" max="16111" width="10.28515625" style="19" customWidth="1"/>
    <col min="16112" max="16113" width="13.7109375" style="19" customWidth="1"/>
    <col min="16114" max="16114" width="9.140625" style="19" customWidth="1"/>
    <col min="16115" max="16116" width="11.5703125" style="19" customWidth="1"/>
    <col min="16117" max="16118" width="14.140625" style="19" customWidth="1"/>
    <col min="16119" max="16119" width="11.42578125" style="19" customWidth="1"/>
    <col min="16120" max="16120" width="15.140625" style="19" customWidth="1"/>
    <col min="16121" max="16384" width="9.140625" style="19"/>
  </cols>
  <sheetData>
    <row r="1" spans="2:9" ht="3.75" customHeight="1" x14ac:dyDescent="0.2">
      <c r="B1" s="51"/>
      <c r="C1" s="52"/>
      <c r="D1" s="52"/>
      <c r="E1" s="52"/>
      <c r="F1" s="52"/>
      <c r="G1" s="53"/>
    </row>
    <row r="2" spans="2:9" ht="60" customHeight="1" x14ac:dyDescent="0.2">
      <c r="B2" s="49" t="s">
        <v>69</v>
      </c>
      <c r="C2" s="49"/>
      <c r="D2" s="49"/>
      <c r="E2" s="49"/>
      <c r="F2" s="49"/>
      <c r="G2" s="49"/>
    </row>
    <row r="3" spans="2:9" ht="36.75" customHeight="1" x14ac:dyDescent="0.2">
      <c r="B3" s="22" t="s">
        <v>0</v>
      </c>
      <c r="C3" s="23" t="s">
        <v>56</v>
      </c>
      <c r="D3" s="23" t="s">
        <v>1</v>
      </c>
      <c r="E3" s="23" t="s">
        <v>54</v>
      </c>
      <c r="F3" s="23" t="s">
        <v>70</v>
      </c>
      <c r="G3" s="23" t="s">
        <v>65</v>
      </c>
    </row>
    <row r="4" spans="2:9" s="27" customFormat="1" ht="36.75" customHeight="1" x14ac:dyDescent="0.2">
      <c r="B4" s="50" t="s">
        <v>63</v>
      </c>
      <c r="C4" s="50"/>
      <c r="D4" s="50"/>
      <c r="E4" s="50"/>
      <c r="F4" s="50"/>
      <c r="G4" s="50"/>
    </row>
    <row r="5" spans="2:9" s="28" customFormat="1" ht="16.5" customHeight="1" x14ac:dyDescent="0.2">
      <c r="B5" s="17">
        <v>1</v>
      </c>
      <c r="C5" s="16" t="s">
        <v>183</v>
      </c>
      <c r="D5" s="16" t="s">
        <v>186</v>
      </c>
      <c r="E5" s="37" t="s">
        <v>2</v>
      </c>
      <c r="F5" s="36">
        <v>3588</v>
      </c>
      <c r="G5" s="36">
        <v>8.1999999999999993</v>
      </c>
    </row>
    <row r="6" spans="2:9" s="28" customFormat="1" ht="16.5" customHeight="1" x14ac:dyDescent="0.2">
      <c r="B6" s="17">
        <f t="shared" ref="B6:B21" si="0">B5+1</f>
        <v>2</v>
      </c>
      <c r="C6" s="16" t="s">
        <v>184</v>
      </c>
      <c r="D6" s="16" t="s">
        <v>187</v>
      </c>
      <c r="E6" s="37" t="s">
        <v>2</v>
      </c>
      <c r="F6" s="36">
        <f>F5+312</f>
        <v>3900</v>
      </c>
      <c r="G6" s="36">
        <v>8.8000000000000007</v>
      </c>
      <c r="H6" s="39"/>
      <c r="I6" s="39"/>
    </row>
    <row r="7" spans="2:9" s="28" customFormat="1" ht="16.5" customHeight="1" x14ac:dyDescent="0.2">
      <c r="B7" s="17">
        <f t="shared" si="0"/>
        <v>3</v>
      </c>
      <c r="C7" s="16" t="s">
        <v>185</v>
      </c>
      <c r="D7" s="16" t="s">
        <v>188</v>
      </c>
      <c r="E7" s="37" t="s">
        <v>2</v>
      </c>
      <c r="F7" s="36">
        <f>F5+1248</f>
        <v>4836</v>
      </c>
      <c r="G7" s="36">
        <v>11.1</v>
      </c>
      <c r="H7" s="39"/>
      <c r="I7" s="39"/>
    </row>
    <row r="8" spans="2:9" s="28" customFormat="1" ht="16.5" customHeight="1" x14ac:dyDescent="0.2">
      <c r="B8" s="17">
        <f t="shared" si="0"/>
        <v>4</v>
      </c>
      <c r="C8" s="16" t="s">
        <v>193</v>
      </c>
      <c r="D8" s="16" t="s">
        <v>190</v>
      </c>
      <c r="E8" s="37" t="s">
        <v>2</v>
      </c>
      <c r="F8" s="36">
        <v>1170</v>
      </c>
      <c r="G8" s="36">
        <v>1.7</v>
      </c>
      <c r="H8" s="39"/>
      <c r="I8" s="39"/>
    </row>
    <row r="9" spans="2:9" s="28" customFormat="1" ht="16.5" customHeight="1" x14ac:dyDescent="0.2">
      <c r="B9" s="17">
        <f t="shared" si="0"/>
        <v>5</v>
      </c>
      <c r="C9" s="16" t="s">
        <v>192</v>
      </c>
      <c r="D9" s="16" t="s">
        <v>189</v>
      </c>
      <c r="E9" s="37" t="s">
        <v>2</v>
      </c>
      <c r="F9" s="36">
        <f>F8+78</f>
        <v>1248</v>
      </c>
      <c r="G9" s="36">
        <v>1.9</v>
      </c>
      <c r="H9" s="39"/>
      <c r="I9" s="39"/>
    </row>
    <row r="10" spans="2:9" s="28" customFormat="1" ht="16.5" customHeight="1" x14ac:dyDescent="0.2">
      <c r="B10" s="17">
        <f t="shared" si="0"/>
        <v>6</v>
      </c>
      <c r="C10" s="16" t="s">
        <v>194</v>
      </c>
      <c r="D10" s="16" t="s">
        <v>191</v>
      </c>
      <c r="E10" s="37" t="s">
        <v>2</v>
      </c>
      <c r="F10" s="36">
        <f>F8+156</f>
        <v>1326</v>
      </c>
      <c r="G10" s="36">
        <v>2.1</v>
      </c>
      <c r="H10" s="39"/>
      <c r="I10" s="39"/>
    </row>
    <row r="11" spans="2:9" s="28" customFormat="1" ht="16.5" customHeight="1" x14ac:dyDescent="0.2">
      <c r="B11" s="17">
        <f t="shared" si="0"/>
        <v>7</v>
      </c>
      <c r="C11" s="16" t="s">
        <v>198</v>
      </c>
      <c r="D11" s="16" t="s">
        <v>195</v>
      </c>
      <c r="E11" s="37" t="s">
        <v>2</v>
      </c>
      <c r="F11" s="36">
        <f>F8+78</f>
        <v>1248</v>
      </c>
      <c r="G11" s="36">
        <v>1.6</v>
      </c>
      <c r="H11" s="39"/>
      <c r="I11" s="39"/>
    </row>
    <row r="12" spans="2:9" s="28" customFormat="1" ht="16.5" customHeight="1" x14ac:dyDescent="0.2">
      <c r="B12" s="17">
        <f t="shared" si="0"/>
        <v>8</v>
      </c>
      <c r="C12" s="16" t="s">
        <v>199</v>
      </c>
      <c r="D12" s="16" t="s">
        <v>196</v>
      </c>
      <c r="E12" s="37" t="s">
        <v>2</v>
      </c>
      <c r="F12" s="36">
        <f>F8+156</f>
        <v>1326</v>
      </c>
      <c r="G12" s="36">
        <v>1.7</v>
      </c>
      <c r="H12" s="39"/>
      <c r="I12" s="39"/>
    </row>
    <row r="13" spans="2:9" s="28" customFormat="1" ht="16.5" customHeight="1" x14ac:dyDescent="0.2">
      <c r="B13" s="17">
        <f t="shared" si="0"/>
        <v>9</v>
      </c>
      <c r="C13" s="16" t="s">
        <v>200</v>
      </c>
      <c r="D13" s="16" t="s">
        <v>197</v>
      </c>
      <c r="E13" s="37" t="s">
        <v>2</v>
      </c>
      <c r="F13" s="36">
        <f>F8+234</f>
        <v>1404</v>
      </c>
      <c r="G13" s="36">
        <v>1.8</v>
      </c>
      <c r="H13" s="39"/>
      <c r="I13" s="39"/>
    </row>
    <row r="14" spans="2:9" s="28" customFormat="1" ht="16.5" customHeight="1" x14ac:dyDescent="0.2">
      <c r="B14" s="17">
        <f t="shared" si="0"/>
        <v>10</v>
      </c>
      <c r="C14" s="16" t="s">
        <v>201</v>
      </c>
      <c r="D14" s="16" t="s">
        <v>205</v>
      </c>
      <c r="E14" s="37" t="s">
        <v>2</v>
      </c>
      <c r="F14" s="36">
        <v>11808</v>
      </c>
      <c r="G14" s="36">
        <v>21.2</v>
      </c>
    </row>
    <row r="15" spans="2:9" s="28" customFormat="1" ht="16.5" customHeight="1" x14ac:dyDescent="0.2">
      <c r="B15" s="17">
        <f t="shared" si="0"/>
        <v>11</v>
      </c>
      <c r="C15" s="16" t="s">
        <v>202</v>
      </c>
      <c r="D15" s="16" t="s">
        <v>206</v>
      </c>
      <c r="E15" s="37" t="s">
        <v>2</v>
      </c>
      <c r="F15" s="36">
        <f>F14+1872</f>
        <v>13680</v>
      </c>
      <c r="G15" s="36">
        <v>24.2</v>
      </c>
      <c r="H15" s="39"/>
      <c r="I15" s="39"/>
    </row>
    <row r="16" spans="2:9" s="28" customFormat="1" ht="16.5" customHeight="1" x14ac:dyDescent="0.2">
      <c r="B16" s="17">
        <f t="shared" si="0"/>
        <v>12</v>
      </c>
      <c r="C16" s="16" t="s">
        <v>203</v>
      </c>
      <c r="D16" s="16" t="s">
        <v>207</v>
      </c>
      <c r="E16" s="37" t="s">
        <v>2</v>
      </c>
      <c r="F16" s="36">
        <f>F14+1440</f>
        <v>13248</v>
      </c>
      <c r="G16" s="36">
        <v>24.8</v>
      </c>
      <c r="H16" s="39"/>
      <c r="I16" s="39"/>
    </row>
    <row r="17" spans="2:9" s="28" customFormat="1" ht="16.5" customHeight="1" x14ac:dyDescent="0.2">
      <c r="B17" s="17">
        <f t="shared" si="0"/>
        <v>13</v>
      </c>
      <c r="C17" s="16" t="s">
        <v>204</v>
      </c>
      <c r="D17" s="16" t="s">
        <v>208</v>
      </c>
      <c r="E17" s="37" t="s">
        <v>2</v>
      </c>
      <c r="F17" s="36">
        <f>F14+4032</f>
        <v>15840</v>
      </c>
      <c r="G17" s="36">
        <v>28.4</v>
      </c>
      <c r="H17" s="39"/>
      <c r="I17" s="39"/>
    </row>
    <row r="18" spans="2:9" s="28" customFormat="1" ht="16.5" customHeight="1" x14ac:dyDescent="0.2">
      <c r="B18" s="17">
        <f t="shared" si="0"/>
        <v>14</v>
      </c>
      <c r="C18" s="16" t="s">
        <v>59</v>
      </c>
      <c r="D18" s="16" t="s">
        <v>174</v>
      </c>
      <c r="E18" s="37" t="s">
        <v>41</v>
      </c>
      <c r="F18" s="36">
        <v>3028</v>
      </c>
      <c r="G18" s="36">
        <v>3.36</v>
      </c>
    </row>
    <row r="19" spans="2:9" s="28" customFormat="1" ht="16.5" customHeight="1" x14ac:dyDescent="0.2">
      <c r="B19" s="17">
        <f t="shared" si="0"/>
        <v>15</v>
      </c>
      <c r="C19" s="16" t="s">
        <v>46</v>
      </c>
      <c r="D19" s="16" t="s">
        <v>175</v>
      </c>
      <c r="E19" s="37" t="s">
        <v>41</v>
      </c>
      <c r="F19" s="36">
        <f>F18+312</f>
        <v>3340</v>
      </c>
      <c r="G19" s="36">
        <v>4.41</v>
      </c>
      <c r="H19" s="39"/>
      <c r="I19" s="39"/>
    </row>
    <row r="20" spans="2:9" s="28" customFormat="1" ht="16.5" customHeight="1" x14ac:dyDescent="0.2">
      <c r="B20" s="17">
        <f t="shared" si="0"/>
        <v>16</v>
      </c>
      <c r="C20" s="16" t="s">
        <v>26</v>
      </c>
      <c r="D20" s="16" t="s">
        <v>27</v>
      </c>
      <c r="E20" s="32" t="s">
        <v>2</v>
      </c>
      <c r="F20" s="29">
        <v>1467</v>
      </c>
      <c r="G20" s="29">
        <v>2.25</v>
      </c>
    </row>
    <row r="21" spans="2:9" s="28" customFormat="1" ht="16.5" customHeight="1" x14ac:dyDescent="0.2">
      <c r="B21" s="17">
        <f t="shared" si="0"/>
        <v>17</v>
      </c>
      <c r="C21" s="16" t="s">
        <v>28</v>
      </c>
      <c r="D21" s="16" t="s">
        <v>29</v>
      </c>
      <c r="E21" s="37" t="s">
        <v>2</v>
      </c>
      <c r="F21" s="36">
        <f>F20+497</f>
        <v>1964</v>
      </c>
      <c r="G21" s="36">
        <v>3.37</v>
      </c>
      <c r="H21" s="39"/>
      <c r="I21" s="39"/>
    </row>
    <row r="22" spans="2:9" s="28" customFormat="1" ht="16.5" customHeight="1" x14ac:dyDescent="0.2">
      <c r="B22" s="17">
        <f>B21+1</f>
        <v>18</v>
      </c>
      <c r="C22" s="16" t="s">
        <v>30</v>
      </c>
      <c r="D22" s="16" t="s">
        <v>61</v>
      </c>
      <c r="E22" s="37" t="s">
        <v>2</v>
      </c>
      <c r="F22" s="36">
        <f>F20+497</f>
        <v>1964</v>
      </c>
      <c r="G22" s="36">
        <v>3.28</v>
      </c>
      <c r="H22" s="39"/>
      <c r="I22" s="39"/>
    </row>
    <row r="23" spans="2:9" s="28" customFormat="1" ht="16.5" customHeight="1" x14ac:dyDescent="0.2">
      <c r="B23" s="17">
        <f>B22+1</f>
        <v>19</v>
      </c>
      <c r="C23" s="16" t="s">
        <v>31</v>
      </c>
      <c r="D23" s="16" t="s">
        <v>62</v>
      </c>
      <c r="E23" s="37" t="s">
        <v>2</v>
      </c>
      <c r="F23" s="36">
        <f>F20+1252</f>
        <v>2719</v>
      </c>
      <c r="G23" s="36">
        <v>4.92</v>
      </c>
      <c r="H23" s="39"/>
      <c r="I23" s="39"/>
    </row>
    <row r="24" spans="2:9" s="28" customFormat="1" ht="16.5" customHeight="1" x14ac:dyDescent="0.2">
      <c r="B24" s="17">
        <f>B23+1</f>
        <v>20</v>
      </c>
      <c r="C24" s="16" t="s">
        <v>32</v>
      </c>
      <c r="D24" s="16" t="s">
        <v>42</v>
      </c>
      <c r="E24" s="37" t="s">
        <v>2</v>
      </c>
      <c r="F24" s="36">
        <v>2092</v>
      </c>
      <c r="G24" s="36">
        <v>2.0699999999999998</v>
      </c>
      <c r="H24" s="39"/>
      <c r="I24" s="39"/>
    </row>
    <row r="25" spans="2:9" s="28" customFormat="1" ht="16.5" customHeight="1" x14ac:dyDescent="0.2">
      <c r="B25" s="17">
        <f t="shared" ref="B25:B27" si="1">B24+1</f>
        <v>21</v>
      </c>
      <c r="C25" s="16" t="s">
        <v>33</v>
      </c>
      <c r="D25" s="16" t="s">
        <v>43</v>
      </c>
      <c r="E25" s="37" t="s">
        <v>2</v>
      </c>
      <c r="F25" s="36">
        <f>F24+409</f>
        <v>2501</v>
      </c>
      <c r="G25" s="36">
        <v>2.75</v>
      </c>
      <c r="H25" s="39"/>
      <c r="I25" s="39"/>
    </row>
    <row r="26" spans="2:9" s="28" customFormat="1" ht="16.5" customHeight="1" x14ac:dyDescent="0.2">
      <c r="B26" s="17">
        <f t="shared" si="1"/>
        <v>22</v>
      </c>
      <c r="C26" s="16" t="s">
        <v>34</v>
      </c>
      <c r="D26" s="16" t="s">
        <v>44</v>
      </c>
      <c r="E26" s="37" t="s">
        <v>2</v>
      </c>
      <c r="F26" s="36">
        <f>F24+495</f>
        <v>2587</v>
      </c>
      <c r="G26" s="36">
        <v>3.11</v>
      </c>
      <c r="H26" s="39"/>
      <c r="I26" s="39"/>
    </row>
    <row r="27" spans="2:9" s="28" customFormat="1" ht="16.5" customHeight="1" x14ac:dyDescent="0.2">
      <c r="B27" s="17">
        <f t="shared" si="1"/>
        <v>23</v>
      </c>
      <c r="C27" s="16" t="s">
        <v>35</v>
      </c>
      <c r="D27" s="16" t="s">
        <v>45</v>
      </c>
      <c r="E27" s="37" t="s">
        <v>2</v>
      </c>
      <c r="F27" s="36">
        <f>F24+1043</f>
        <v>3135</v>
      </c>
      <c r="G27" s="36">
        <v>3.98</v>
      </c>
      <c r="H27" s="39"/>
      <c r="I27" s="39"/>
    </row>
    <row r="28" spans="2:9" s="28" customFormat="1" ht="16.5" customHeight="1" x14ac:dyDescent="0.2">
      <c r="B28" s="17">
        <f t="shared" ref="B28:B38" si="2">B27+1</f>
        <v>24</v>
      </c>
      <c r="C28" s="16" t="s">
        <v>38</v>
      </c>
      <c r="D28" s="16" t="s">
        <v>39</v>
      </c>
      <c r="E28" s="37" t="s">
        <v>2</v>
      </c>
      <c r="F28" s="36">
        <v>670</v>
      </c>
      <c r="G28" s="36">
        <v>0.85</v>
      </c>
    </row>
    <row r="29" spans="2:9" s="28" customFormat="1" ht="16.5" customHeight="1" x14ac:dyDescent="0.2">
      <c r="B29" s="17">
        <f t="shared" si="2"/>
        <v>25</v>
      </c>
      <c r="C29" s="16" t="s">
        <v>36</v>
      </c>
      <c r="D29" s="16" t="s">
        <v>57</v>
      </c>
      <c r="E29" s="37" t="s">
        <v>41</v>
      </c>
      <c r="F29" s="36">
        <v>605</v>
      </c>
      <c r="G29" s="36">
        <v>0.66</v>
      </c>
    </row>
    <row r="30" spans="2:9" s="28" customFormat="1" ht="16.5" customHeight="1" x14ac:dyDescent="0.2">
      <c r="B30" s="17">
        <f t="shared" si="2"/>
        <v>26</v>
      </c>
      <c r="C30" s="16" t="s">
        <v>37</v>
      </c>
      <c r="D30" s="16" t="s">
        <v>58</v>
      </c>
      <c r="E30" s="37" t="s">
        <v>41</v>
      </c>
      <c r="F30" s="36">
        <f>F29+257</f>
        <v>862</v>
      </c>
      <c r="G30" s="36">
        <v>0.95</v>
      </c>
      <c r="H30" s="39"/>
      <c r="I30" s="39"/>
    </row>
    <row r="31" spans="2:9" s="28" customFormat="1" ht="16.5" customHeight="1" x14ac:dyDescent="0.2">
      <c r="B31" s="17">
        <f t="shared" si="2"/>
        <v>27</v>
      </c>
      <c r="C31" s="16" t="s">
        <v>210</v>
      </c>
      <c r="D31" s="16" t="s">
        <v>209</v>
      </c>
      <c r="E31" s="37" t="s">
        <v>2</v>
      </c>
      <c r="F31" s="36">
        <v>1560</v>
      </c>
      <c r="G31" s="36">
        <v>3</v>
      </c>
    </row>
    <row r="32" spans="2:9" s="28" customFormat="1" ht="16.5" customHeight="1" x14ac:dyDescent="0.2">
      <c r="B32" s="17">
        <f t="shared" si="2"/>
        <v>28</v>
      </c>
      <c r="C32" s="16" t="s">
        <v>211</v>
      </c>
      <c r="D32" s="16" t="s">
        <v>212</v>
      </c>
      <c r="E32" s="37" t="s">
        <v>2</v>
      </c>
      <c r="F32" s="36">
        <v>1014</v>
      </c>
      <c r="G32" s="36">
        <v>1</v>
      </c>
    </row>
    <row r="33" spans="2:9" s="28" customFormat="1" ht="16.5" customHeight="1" x14ac:dyDescent="0.2">
      <c r="B33" s="17">
        <f t="shared" si="2"/>
        <v>29</v>
      </c>
      <c r="C33" s="16" t="s">
        <v>176</v>
      </c>
      <c r="D33" s="16" t="s">
        <v>177</v>
      </c>
      <c r="E33" s="37" t="s">
        <v>41</v>
      </c>
      <c r="F33" s="36">
        <v>4680</v>
      </c>
      <c r="G33" s="36">
        <v>1.5</v>
      </c>
    </row>
    <row r="34" spans="2:9" s="28" customFormat="1" ht="16.5" customHeight="1" x14ac:dyDescent="0.2">
      <c r="B34" s="17">
        <f t="shared" si="2"/>
        <v>30</v>
      </c>
      <c r="C34" s="16" t="s">
        <v>178</v>
      </c>
      <c r="D34" s="16" t="s">
        <v>179</v>
      </c>
      <c r="E34" s="37" t="s">
        <v>41</v>
      </c>
      <c r="F34" s="36">
        <f>F33+1560</f>
        <v>6240</v>
      </c>
      <c r="G34" s="36">
        <v>1.5</v>
      </c>
      <c r="H34" s="39"/>
      <c r="I34" s="39"/>
    </row>
    <row r="35" spans="2:9" s="28" customFormat="1" ht="16.5" customHeight="1" x14ac:dyDescent="0.2">
      <c r="B35" s="17">
        <f t="shared" si="2"/>
        <v>31</v>
      </c>
      <c r="C35" s="16" t="s">
        <v>47</v>
      </c>
      <c r="D35" s="16" t="s">
        <v>48</v>
      </c>
      <c r="E35" s="37" t="s">
        <v>41</v>
      </c>
      <c r="F35" s="36">
        <v>3276</v>
      </c>
      <c r="G35" s="36">
        <v>0.5</v>
      </c>
    </row>
    <row r="36" spans="2:9" s="28" customFormat="1" ht="16.5" customHeight="1" x14ac:dyDescent="0.2">
      <c r="B36" s="17">
        <f t="shared" si="2"/>
        <v>32</v>
      </c>
      <c r="C36" s="16" t="s">
        <v>49</v>
      </c>
      <c r="D36" s="16" t="s">
        <v>50</v>
      </c>
      <c r="E36" s="37" t="s">
        <v>41</v>
      </c>
      <c r="F36" s="36">
        <v>4368</v>
      </c>
      <c r="G36" s="36">
        <v>1</v>
      </c>
    </row>
    <row r="37" spans="2:9" s="28" customFormat="1" ht="16.5" customHeight="1" x14ac:dyDescent="0.2">
      <c r="B37" s="17">
        <f t="shared" si="2"/>
        <v>33</v>
      </c>
      <c r="C37" s="16" t="s">
        <v>51</v>
      </c>
      <c r="D37" s="16" t="s">
        <v>52</v>
      </c>
      <c r="E37" s="37" t="s">
        <v>2</v>
      </c>
      <c r="F37" s="36">
        <v>2184</v>
      </c>
      <c r="G37" s="36">
        <v>1.1200000000000001</v>
      </c>
    </row>
    <row r="38" spans="2:9" s="28" customFormat="1" ht="16.5" customHeight="1" x14ac:dyDescent="0.2">
      <c r="B38" s="17">
        <f t="shared" si="2"/>
        <v>34</v>
      </c>
      <c r="C38" s="16" t="s">
        <v>53</v>
      </c>
      <c r="D38" s="16" t="s">
        <v>40</v>
      </c>
      <c r="E38" s="37" t="s">
        <v>41</v>
      </c>
      <c r="F38" s="36">
        <v>312</v>
      </c>
      <c r="G38" s="36">
        <v>0.21</v>
      </c>
    </row>
    <row r="39" spans="2:9" s="27" customFormat="1" ht="36.75" customHeight="1" x14ac:dyDescent="0.2">
      <c r="B39" s="54" t="s">
        <v>182</v>
      </c>
      <c r="C39" s="54"/>
      <c r="D39" s="54"/>
      <c r="E39" s="54"/>
      <c r="F39" s="54"/>
      <c r="G39" s="54"/>
    </row>
    <row r="40" spans="2:9" s="28" customFormat="1" ht="16.5" customHeight="1" x14ac:dyDescent="0.2">
      <c r="B40" s="17">
        <v>1</v>
      </c>
      <c r="C40" s="16" t="s">
        <v>7</v>
      </c>
      <c r="D40" s="16" t="s">
        <v>3</v>
      </c>
      <c r="E40" s="37" t="s">
        <v>2</v>
      </c>
      <c r="F40" s="36">
        <v>152</v>
      </c>
      <c r="G40" s="36">
        <v>0.02</v>
      </c>
    </row>
    <row r="41" spans="2:9" s="28" customFormat="1" ht="16.5" customHeight="1" x14ac:dyDescent="0.2">
      <c r="B41" s="17">
        <f t="shared" ref="B41:B44" si="3">B40+1</f>
        <v>2</v>
      </c>
      <c r="C41" s="16" t="s">
        <v>8</v>
      </c>
      <c r="D41" s="16" t="s">
        <v>4</v>
      </c>
      <c r="E41" s="37" t="s">
        <v>2</v>
      </c>
      <c r="F41" s="36">
        <v>156</v>
      </c>
      <c r="G41" s="36">
        <v>0.03</v>
      </c>
      <c r="H41" s="39"/>
    </row>
    <row r="42" spans="2:9" s="28" customFormat="1" ht="16.5" customHeight="1" x14ac:dyDescent="0.2">
      <c r="B42" s="17">
        <f t="shared" si="3"/>
        <v>3</v>
      </c>
      <c r="C42" s="16" t="s">
        <v>5</v>
      </c>
      <c r="D42" s="16" t="s">
        <v>24</v>
      </c>
      <c r="E42" s="37" t="s">
        <v>2</v>
      </c>
      <c r="F42" s="36">
        <v>228</v>
      </c>
      <c r="G42" s="36">
        <v>4.1000000000000002E-2</v>
      </c>
    </row>
    <row r="43" spans="2:9" s="28" customFormat="1" ht="16.5" customHeight="1" x14ac:dyDescent="0.2">
      <c r="B43" s="17">
        <f t="shared" si="3"/>
        <v>4</v>
      </c>
      <c r="C43" s="16" t="s">
        <v>6</v>
      </c>
      <c r="D43" s="16" t="s">
        <v>25</v>
      </c>
      <c r="E43" s="37" t="s">
        <v>2</v>
      </c>
      <c r="F43" s="36">
        <v>232</v>
      </c>
      <c r="G43" s="36">
        <v>5.0999999999999997E-2</v>
      </c>
      <c r="H43" s="39"/>
    </row>
    <row r="44" spans="2:9" s="28" customFormat="1" ht="16.5" customHeight="1" x14ac:dyDescent="0.2">
      <c r="B44" s="17">
        <f t="shared" si="3"/>
        <v>5</v>
      </c>
      <c r="C44" s="16" t="s">
        <v>9</v>
      </c>
      <c r="D44" s="16" t="s">
        <v>16</v>
      </c>
      <c r="E44" s="37" t="s">
        <v>2</v>
      </c>
      <c r="F44" s="36">
        <v>346</v>
      </c>
      <c r="G44" s="36">
        <v>0.39</v>
      </c>
    </row>
    <row r="45" spans="2:9" s="28" customFormat="1" ht="16.5" customHeight="1" x14ac:dyDescent="0.2">
      <c r="B45" s="17">
        <f t="shared" ref="B45:B52" si="4">B44+1</f>
        <v>6</v>
      </c>
      <c r="C45" s="16" t="s">
        <v>10</v>
      </c>
      <c r="D45" s="16" t="s">
        <v>17</v>
      </c>
      <c r="E45" s="37" t="s">
        <v>2</v>
      </c>
      <c r="F45" s="36">
        <v>282</v>
      </c>
      <c r="G45" s="36">
        <v>0.21</v>
      </c>
    </row>
    <row r="46" spans="2:9" s="28" customFormat="1" ht="16.5" customHeight="1" x14ac:dyDescent="0.2">
      <c r="B46" s="17">
        <f t="shared" si="4"/>
        <v>7</v>
      </c>
      <c r="C46" s="16" t="s">
        <v>13</v>
      </c>
      <c r="D46" s="16" t="s">
        <v>19</v>
      </c>
      <c r="E46" s="37" t="s">
        <v>2</v>
      </c>
      <c r="F46" s="36">
        <v>282</v>
      </c>
      <c r="G46" s="36">
        <v>0.14000000000000001</v>
      </c>
    </row>
    <row r="47" spans="2:9" s="28" customFormat="1" ht="16.5" customHeight="1" x14ac:dyDescent="0.2">
      <c r="B47" s="17">
        <f t="shared" si="4"/>
        <v>8</v>
      </c>
      <c r="C47" s="16" t="s">
        <v>14</v>
      </c>
      <c r="D47" s="16" t="s">
        <v>20</v>
      </c>
      <c r="E47" s="37" t="s">
        <v>2</v>
      </c>
      <c r="F47" s="36">
        <v>282</v>
      </c>
      <c r="G47" s="36">
        <v>0.14000000000000001</v>
      </c>
    </row>
    <row r="48" spans="2:9" s="28" customFormat="1" ht="16.5" customHeight="1" x14ac:dyDescent="0.2">
      <c r="B48" s="17">
        <f t="shared" si="4"/>
        <v>9</v>
      </c>
      <c r="C48" s="16" t="s">
        <v>22</v>
      </c>
      <c r="D48" s="16" t="s">
        <v>18</v>
      </c>
      <c r="E48" s="37" t="s">
        <v>2</v>
      </c>
      <c r="F48" s="36">
        <v>324</v>
      </c>
      <c r="G48" s="36">
        <v>0.22</v>
      </c>
    </row>
    <row r="49" spans="2:7" s="28" customFormat="1" ht="16.5" customHeight="1" x14ac:dyDescent="0.2">
      <c r="B49" s="17">
        <f t="shared" si="4"/>
        <v>10</v>
      </c>
      <c r="C49" s="16" t="s">
        <v>11</v>
      </c>
      <c r="D49" s="16" t="s">
        <v>55</v>
      </c>
      <c r="E49" s="37" t="s">
        <v>2</v>
      </c>
      <c r="F49" s="36">
        <v>163</v>
      </c>
      <c r="G49" s="36">
        <v>0.19</v>
      </c>
    </row>
    <row r="50" spans="2:7" s="28" customFormat="1" ht="16.5" customHeight="1" x14ac:dyDescent="0.2">
      <c r="B50" s="17">
        <f t="shared" si="4"/>
        <v>11</v>
      </c>
      <c r="C50" s="16" t="s">
        <v>12</v>
      </c>
      <c r="D50" s="16" t="s">
        <v>180</v>
      </c>
      <c r="E50" s="37" t="s">
        <v>2</v>
      </c>
      <c r="F50" s="36">
        <v>282</v>
      </c>
      <c r="G50" s="36">
        <v>0.14000000000000001</v>
      </c>
    </row>
    <row r="51" spans="2:7" s="28" customFormat="1" ht="16.5" customHeight="1" x14ac:dyDescent="0.2">
      <c r="B51" s="17">
        <f t="shared" si="4"/>
        <v>12</v>
      </c>
      <c r="C51" s="16" t="s">
        <v>23</v>
      </c>
      <c r="D51" s="16" t="s">
        <v>181</v>
      </c>
      <c r="E51" s="37" t="s">
        <v>2</v>
      </c>
      <c r="F51" s="36">
        <v>282</v>
      </c>
      <c r="G51" s="36">
        <v>0.14000000000000001</v>
      </c>
    </row>
    <row r="52" spans="2:7" s="28" customFormat="1" ht="16.5" customHeight="1" x14ac:dyDescent="0.2">
      <c r="B52" s="17">
        <f t="shared" si="4"/>
        <v>13</v>
      </c>
      <c r="C52" s="16" t="s">
        <v>15</v>
      </c>
      <c r="D52" s="16" t="s">
        <v>21</v>
      </c>
      <c r="E52" s="37" t="s">
        <v>2</v>
      </c>
      <c r="F52" s="36">
        <v>282</v>
      </c>
      <c r="G52" s="36">
        <v>0.14000000000000001</v>
      </c>
    </row>
  </sheetData>
  <mergeCells count="4">
    <mergeCell ref="B1:G1"/>
    <mergeCell ref="B2:G2"/>
    <mergeCell ref="B4:G4"/>
    <mergeCell ref="B39:G39"/>
  </mergeCells>
  <pageMargins left="0.70866141732283472" right="0.70866141732283472" top="0.19685039370078741" bottom="0.19685039370078741" header="0.31496062992125984" footer="0.31496062992125984"/>
  <pageSetup paperSize="9" scale="6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Оглавление</vt:lpstr>
      <vt:lpstr>Столы промышленные</vt:lpstr>
      <vt:lpstr>Верстаки</vt:lpstr>
      <vt:lpstr>Тумбочки и шкафы инструм.</vt:lpstr>
      <vt:lpstr>Стеллажи</vt:lpstr>
      <vt:lpstr>Навесные аксессуары</vt:lpstr>
      <vt:lpstr>Верстаки!Область_печати</vt:lpstr>
      <vt:lpstr>'Навесные аксессуары'!Область_печати</vt:lpstr>
      <vt:lpstr>Оглавление!Область_печати</vt:lpstr>
      <vt:lpstr>Стеллажи!Область_печати</vt:lpstr>
      <vt:lpstr>'Столы промышленные'!Область_печати</vt:lpstr>
      <vt:lpstr>'Тумбочки и шкафы инструм.'!Область_печати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</dc:creator>
  <cp:lastModifiedBy>Пользователь Windows</cp:lastModifiedBy>
  <cp:lastPrinted>2021-02-03T08:26:37Z</cp:lastPrinted>
  <dcterms:created xsi:type="dcterms:W3CDTF">2009-04-30T11:10:59Z</dcterms:created>
  <dcterms:modified xsi:type="dcterms:W3CDTF">2024-12-20T07:56:43Z</dcterms:modified>
</cp:coreProperties>
</file>